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 Tadevosyan\Desktop\Վարչության 2022 թ. հուլիսի 21-ի թիվ 01055-344 Լ որոշում\"/>
    </mc:Choice>
  </mc:AlternateContent>
  <bookViews>
    <workbookView xWindow="0" yWindow="0" windowWidth="28800" windowHeight="12300"/>
  </bookViews>
  <sheets>
    <sheet name="Դիմում-հայտ" sheetId="2" r:id="rId1"/>
    <sheet name="Հավելված 1 " sheetId="4" r:id="rId2"/>
    <sheet name="Հավելված 2" sheetId="3" r:id="rId3"/>
    <sheet name="Հավելված 3" sheetId="11" r:id="rId4"/>
  </sheets>
  <definedNames>
    <definedName name="_xlnm.Print_Area" localSheetId="0">'Դիմում-հայտ'!$A$1:$J$130</definedName>
    <definedName name="_xlnm.Print_Area" localSheetId="1">'Հավելված 1 '!$A$1:$F$35</definedName>
    <definedName name="_xlnm.Print_Area" localSheetId="2">'Հավելված 2'!$A$1:$M$61</definedName>
    <definedName name="_xlnm.Print_Area" localSheetId="3">'Հավելված 3'!$A$1:$R$32</definedName>
    <definedName name="Վարկ">'Դիմում-հայտ'!$Z$10:$Z$15</definedName>
  </definedNames>
  <calcPr calcId="162913"/>
</workbook>
</file>

<file path=xl/calcChain.xml><?xml version="1.0" encoding="utf-8"?>
<calcChain xmlns="http://schemas.openxmlformats.org/spreadsheetml/2006/main">
  <c r="F34" i="4" l="1"/>
  <c r="F35" i="4" s="1"/>
  <c r="C34" i="4"/>
  <c r="C35" i="4" s="1"/>
  <c r="F20" i="4"/>
  <c r="C19" i="4"/>
  <c r="F12" i="4"/>
  <c r="R30" i="11" l="1"/>
  <c r="R29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R27" i="11"/>
  <c r="R26" i="11"/>
  <c r="R25" i="11"/>
  <c r="R24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R20" i="11"/>
  <c r="R19" i="11"/>
  <c r="R18" i="11"/>
  <c r="R17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K15" i="11"/>
  <c r="K31" i="11" s="1"/>
  <c r="R14" i="11"/>
  <c r="R13" i="11"/>
  <c r="R12" i="11"/>
  <c r="R11" i="11"/>
  <c r="R10" i="11"/>
  <c r="Q9" i="11"/>
  <c r="Q15" i="11" s="1"/>
  <c r="Q31" i="11" s="1"/>
  <c r="P9" i="11"/>
  <c r="P15" i="11" s="1"/>
  <c r="P31" i="11" s="1"/>
  <c r="O9" i="11"/>
  <c r="O15" i="11" s="1"/>
  <c r="O31" i="11" s="1"/>
  <c r="N9" i="11"/>
  <c r="N15" i="11" s="1"/>
  <c r="N31" i="11" s="1"/>
  <c r="M9" i="11"/>
  <c r="M15" i="11" s="1"/>
  <c r="M31" i="11" s="1"/>
  <c r="L9" i="11"/>
  <c r="L15" i="11" s="1"/>
  <c r="L31" i="11" s="1"/>
  <c r="K9" i="11"/>
  <c r="J9" i="11"/>
  <c r="J15" i="11" s="1"/>
  <c r="J31" i="11" s="1"/>
  <c r="I9" i="11"/>
  <c r="I15" i="11" s="1"/>
  <c r="I31" i="11" s="1"/>
  <c r="H9" i="11"/>
  <c r="H15" i="11" s="1"/>
  <c r="H31" i="11" s="1"/>
  <c r="G9" i="11"/>
  <c r="G15" i="11" s="1"/>
  <c r="G31" i="11" s="1"/>
  <c r="F9" i="11"/>
  <c r="F15" i="11" s="1"/>
  <c r="R8" i="11"/>
  <c r="F8" i="11"/>
  <c r="R7" i="11"/>
  <c r="R6" i="11"/>
  <c r="R9" i="11" l="1"/>
  <c r="R16" i="11"/>
  <c r="R22" i="11"/>
  <c r="R28" i="11"/>
  <c r="F31" i="11"/>
  <c r="F21" i="11"/>
  <c r="F32" i="11" s="1"/>
  <c r="G6" i="11" s="1"/>
  <c r="R15" i="11"/>
  <c r="R31" i="11" l="1"/>
  <c r="R21" i="11"/>
  <c r="R32" i="11" s="1"/>
  <c r="G21" i="11"/>
  <c r="G32" i="11" s="1"/>
  <c r="H6" i="11" s="1"/>
  <c r="G8" i="11"/>
  <c r="H21" i="11" l="1"/>
  <c r="H32" i="11" s="1"/>
  <c r="I6" i="11" s="1"/>
  <c r="H8" i="11"/>
  <c r="I8" i="11" l="1"/>
  <c r="I21" i="11"/>
  <c r="I32" i="11" s="1"/>
  <c r="J6" i="11" s="1"/>
  <c r="J21" i="11" l="1"/>
  <c r="J32" i="11" s="1"/>
  <c r="K6" i="11" s="1"/>
  <c r="J8" i="11"/>
  <c r="K21" i="11" l="1"/>
  <c r="K32" i="11" s="1"/>
  <c r="L6" i="11" s="1"/>
  <c r="K8" i="11"/>
  <c r="L21" i="11" l="1"/>
  <c r="L32" i="11" s="1"/>
  <c r="M6" i="11" s="1"/>
  <c r="L8" i="11"/>
  <c r="M8" i="11" l="1"/>
  <c r="M21" i="11"/>
  <c r="M32" i="11" s="1"/>
  <c r="N6" i="11" s="1"/>
  <c r="N8" i="11" l="1"/>
  <c r="N21" i="11"/>
  <c r="N32" i="11" s="1"/>
  <c r="O6" i="11" s="1"/>
  <c r="O21" i="11" l="1"/>
  <c r="O32" i="11" s="1"/>
  <c r="P6" i="11" s="1"/>
  <c r="O8" i="11"/>
  <c r="P21" i="11" l="1"/>
  <c r="P32" i="11" s="1"/>
  <c r="Q6" i="11" s="1"/>
  <c r="P8" i="11"/>
  <c r="Q8" i="11" l="1"/>
  <c r="Q21" i="11"/>
  <c r="Q32" i="11" s="1"/>
  <c r="B33" i="3" l="1"/>
  <c r="H67" i="2" l="1"/>
  <c r="F67" i="2"/>
  <c r="D51" i="2"/>
  <c r="I33" i="3" l="1"/>
</calcChain>
</file>

<file path=xl/sharedStrings.xml><?xml version="1.0" encoding="utf-8"?>
<sst xmlns="http://schemas.openxmlformats.org/spreadsheetml/2006/main" count="363" uniqueCount="303">
  <si>
    <t>-</t>
  </si>
  <si>
    <t>%</t>
  </si>
  <si>
    <t>Անվանում / Անուն ազգանուն հայրանուն</t>
  </si>
  <si>
    <t>ՀՎՀՀ / Անձնագրի համար</t>
  </si>
  <si>
    <t>Գործունեության / հաշվառման հասցե</t>
  </si>
  <si>
    <t>Կապը/փոխկապվածությունը վարկառուի հետ</t>
  </si>
  <si>
    <t>«</t>
  </si>
  <si>
    <t>Արժույթ</t>
  </si>
  <si>
    <t>Ընդամենը</t>
  </si>
  <si>
    <t>Երաշխիքների տեսակ</t>
  </si>
  <si>
    <t>Պատվիրատու</t>
  </si>
  <si>
    <t>Ձեռքբերվող ապրանքի համառոտ նկարագիր</t>
  </si>
  <si>
    <t>Ակրեդիտիվի ծածկույթ</t>
  </si>
  <si>
    <t>Էջ 1 / 2</t>
  </si>
  <si>
    <t>Վարկ</t>
  </si>
  <si>
    <t>Հայտը ընդունող ստորաբաժամում</t>
  </si>
  <si>
    <t>Հայտատուի անվանում/ԱՁ դեպքում Ա.Ա.Հ</t>
  </si>
  <si>
    <t>Հարկ վճարողի հարկային հաշիվ/ԱՁ դեպքում անձնագրի տվյալներ</t>
  </si>
  <si>
    <t>Տարեկան հասույթ</t>
  </si>
  <si>
    <t>Հայտի ներկայացման պահին զուտ ակտիվներ</t>
  </si>
  <si>
    <t>Աշխատողների թվաքանակ</t>
  </si>
  <si>
    <t>ՀՀ դրամ</t>
  </si>
  <si>
    <t>անձ</t>
  </si>
  <si>
    <t>բաժնեմասը %</t>
  </si>
  <si>
    <t>Վարկային գործիք</t>
  </si>
  <si>
    <t>Գումար/արժույթ</t>
  </si>
  <si>
    <t>Ժամկետ</t>
  </si>
  <si>
    <t>Արտոնյալ ժամանակահատված</t>
  </si>
  <si>
    <t>Ակնկալվող տոկոսադրույք</t>
  </si>
  <si>
    <t xml:space="preserve">Առաջարկվող գրավի համառոտ նկարագիր </t>
  </si>
  <si>
    <t>ամիս</t>
  </si>
  <si>
    <t>Մատակարարին սպասարկող բանկ</t>
  </si>
  <si>
    <t>Գումար</t>
  </si>
  <si>
    <t>Հավանական մատակարար</t>
  </si>
  <si>
    <t>Ապրանք/ծառայություն</t>
  </si>
  <si>
    <t>Սեփականատիրոջ/ Իրավաբանական անձի դեպքում՝ ընկերության ղեկավարի/բաժնետերերի ստորագրություն վարկային բյուրոյից հարցում կատարելու համաձայնության վերաբերյալ</t>
  </si>
  <si>
    <t>Ես հայտարարում եմ, որ մեր ընկերության / ինձ / հետ, համաձայն «Բանկերի և բանկային գործունեության մասին» ՀՀ օրենքի, փոխկապակցված անձինք են համարվում`</t>
  </si>
  <si>
    <t>Փոխկապակցվածության տեսակը</t>
  </si>
  <si>
    <t>Անվանում / Ազգանուն,անուն,հայրանուն</t>
  </si>
  <si>
    <t xml:space="preserve">  ՀՎՀՀ/Անձնագրային տվյալներ</t>
  </si>
  <si>
    <t xml:space="preserve">Գործունեության հասցե/ Հաշվառման (բնակության) հասցե </t>
  </si>
  <si>
    <t>Հաճախորդ՝</t>
  </si>
  <si>
    <t>ստորագրություն</t>
  </si>
  <si>
    <t>թ.</t>
  </si>
  <si>
    <t>Կ.Տ.</t>
  </si>
  <si>
    <t>Արդշինբանկ ՓԲԸ</t>
  </si>
  <si>
    <t>Վարչության նախագահ</t>
  </si>
  <si>
    <t>պարոն _________________________</t>
  </si>
  <si>
    <t>1. ԸՆԴՀԱՆՈՒՐ ՏԵՂԵԿԱՏՎՈՒԹՅՈՒՆ</t>
  </si>
  <si>
    <t>Վերականգնվող վարկային գիծ</t>
  </si>
  <si>
    <t>ՉՎերականգնվող վարկային գիծ</t>
  </si>
  <si>
    <t>Օվերդրաֆտ</t>
  </si>
  <si>
    <t>Փուլային վարկ</t>
  </si>
  <si>
    <t>Ֆակտորինգ</t>
  </si>
  <si>
    <t>Մատակարարի անվանում</t>
  </si>
  <si>
    <t>Մատակարարի բանկ</t>
  </si>
  <si>
    <t>Գործարքի նկարագիրը՝ ըստ գնառաջարկի, փոխանցման հաշվի կամ պայմանագրի նախագծի</t>
  </si>
  <si>
    <t>Ներմուծման ակրեդիտիվ</t>
  </si>
  <si>
    <t>2.ՎԱՐԿԱՎՈՐՄԱՆ (ՖԻՆԱՆՍԱՎՈՐՄԱՆ, ԵՐԱՇԽԻՔՆԵՐԻ ՏՐԱՄԱԴՐՄԱՆ)ՊԱՅՄԱՆՆԵՐԸ</t>
  </si>
  <si>
    <t>Աշխատանք/Ապրանք/ծառայություն</t>
  </si>
  <si>
    <t>Մրցույթի ծածկագրի լոտ</t>
  </si>
  <si>
    <t>Բենեֆիցար</t>
  </si>
  <si>
    <t>Պայմանագրի արժեք</t>
  </si>
  <si>
    <t>Երաշխիքի գումար</t>
  </si>
  <si>
    <t>ԴԻՄՈՒՄ-ՀԱՅՏ*</t>
  </si>
  <si>
    <t>Վարկային դիմում-հայտ</t>
  </si>
  <si>
    <t>________________________</t>
  </si>
  <si>
    <t xml:space="preserve">                    պաշտոն (անուն, ազգանուն)</t>
  </si>
  <si>
    <t>Հայտը ընդունող ստորաբաժանում</t>
  </si>
  <si>
    <t>Հայտի ուսումնասիրության համար հաճախորդից պահանջվող փաստաթղթեր  փաթեթի ձև</t>
  </si>
  <si>
    <t xml:space="preserve">ԴԵԲԻՏՈՐԱԿԱՆ ԵՎ ԿՐԵԴԻՏՈՐԱԿԱՆ ՊԱՐՏՔԵՐԻ ՎԵՐԱԲԵՐՅԱԼ </t>
  </si>
  <si>
    <t>Դեբիտորներ</t>
  </si>
  <si>
    <t xml:space="preserve">20 խոշոր դեբիտորների անվանում </t>
  </si>
  <si>
    <t>Առաջացման ամսաթիվը</t>
  </si>
  <si>
    <t>Մարման ամսաթիվը</t>
  </si>
  <si>
    <t>Ձևավորման պարբերականություն*</t>
  </si>
  <si>
    <t>ԸՆԴԱՄԵՆԸ</t>
  </si>
  <si>
    <t>Կրեդիտորներ</t>
  </si>
  <si>
    <t xml:space="preserve">20 խոշոր կրեդիտորների  անվանում </t>
  </si>
  <si>
    <t>*_  ամսական, եռամսյակային,  կիսամյակային, տարեկան,  միանգամյա</t>
  </si>
  <si>
    <t xml:space="preserve">Ակտիվներ </t>
  </si>
  <si>
    <t xml:space="preserve">ՈՉ ԸՆԹԱՑԻԿ ԱԿՏԻՎՆԵՐ </t>
  </si>
  <si>
    <t>ՍԵՓԱԿԱՆ ԿԱՊԻՏԱԼ</t>
  </si>
  <si>
    <t>Շենք և շինություններ</t>
  </si>
  <si>
    <t>Էմիսիոն եկամուտ</t>
  </si>
  <si>
    <t>Վերագնահատումից և վերաչափումից տարբերություն</t>
  </si>
  <si>
    <t>Սարքավորումներ</t>
  </si>
  <si>
    <t>Կուտակված շահույթ</t>
  </si>
  <si>
    <t>Փոխադրամիջոցներ</t>
  </si>
  <si>
    <t>Պահուստային կապիտալ</t>
  </si>
  <si>
    <t>Անավարտ ոչ ընթացիկ նյութական ակտիվներ</t>
  </si>
  <si>
    <t>Սեփական կապիտալի այլ տարրեր</t>
  </si>
  <si>
    <t>Ոչ նյութական ակտիվներ</t>
  </si>
  <si>
    <t>ԸՆԴԱՄԵՆԸ ՍԵՓԱԿԱՆ ԿԱՊԻՏԱԼ</t>
  </si>
  <si>
    <t>ՈՉ ԸՆԹԱՑԻԿ ՊԱՐՏԱՎՈՐՈՒԹՅՈՒՆՆԵՐ</t>
  </si>
  <si>
    <t xml:space="preserve">Երկարաժամկետ վարկեր և փոխառություններ  </t>
  </si>
  <si>
    <t>Երկարաժամկետ փոխառություններ մասնակիցներից</t>
  </si>
  <si>
    <t>Այլ ոչ ընթացիկ ակտիվներ</t>
  </si>
  <si>
    <t>Հետաձգված հարկային պարտավորություններ</t>
  </si>
  <si>
    <t>Ակտիվներին վերաբերվող շնորհներ</t>
  </si>
  <si>
    <t>Ոչ ընթացիկ պահուստներ</t>
  </si>
  <si>
    <t>ԸՆԴԱՄԵՆԸ ՈՉ ԸՆԹԱՑԻԿ ԱԿՏԻՎՆԵՐ</t>
  </si>
  <si>
    <t xml:space="preserve">Այլ ոչ ընթացիկ պարտավորություններ </t>
  </si>
  <si>
    <t>ԸՆԹԱՑԻԿ ԱԿՏԻՎՆԵՐ</t>
  </si>
  <si>
    <t>ԸՆԴԱՄԵՆԸ ՈՉ ԸՆԹԱՑԻԿ ՊԱՐՏԱՎՈՐՈՒԹՅՈՒՆՆԵՐ</t>
  </si>
  <si>
    <t xml:space="preserve"> ԸՆԹԱՑԻԿ ՊԱՐՏԱՎՈՐՈՒԹՅՈՒՆՆԵՐ</t>
  </si>
  <si>
    <t>Արագամաշ առարկաներ</t>
  </si>
  <si>
    <t>Անավարտ արտադրություն</t>
  </si>
  <si>
    <t xml:space="preserve">Կրեդիտորական պարտքեր գնումների գծով </t>
  </si>
  <si>
    <t>Պատրաստի արտադրանք</t>
  </si>
  <si>
    <t xml:space="preserve">Ստացված ընթացիկ կանխավճարներ </t>
  </si>
  <si>
    <t>Ապրանքներ</t>
  </si>
  <si>
    <t>Կարճաժամկետ կրեդիտորական պարտքեր բյուջեյի գծով</t>
  </si>
  <si>
    <t xml:space="preserve">Տրված ընթացիկ կանխավճարներ </t>
  </si>
  <si>
    <t>Կրեդիտորական պարտքեր աշխատավարձի և այլ հատուցումների գծով</t>
  </si>
  <si>
    <t xml:space="preserve">Կարճաժամկետ դեբիտորական պարտքեր բյուջեյի գծով </t>
  </si>
  <si>
    <t xml:space="preserve">Կարճաժամկետ կրեդիտորական պարտքեր մասնակիցներին </t>
  </si>
  <si>
    <t>Այլ դեբիտորական պարտքեր</t>
  </si>
  <si>
    <t xml:space="preserve">Այլ կրեդիտորական պարտքեր </t>
  </si>
  <si>
    <t xml:space="preserve">Ընթացիկ ֆինանսական ներդրումներ </t>
  </si>
  <si>
    <t>Դրամական միջոցներ և դրանց համարժեքներ</t>
  </si>
  <si>
    <t xml:space="preserve">Այլ ընթացիկ պարտավորություններ  </t>
  </si>
  <si>
    <t>ԸՆԴԱՄԵՆԸ ԸՆԹԱՑԻԿ ԱԿՏԻՎՆԵՐ</t>
  </si>
  <si>
    <t>ԸՆԴԱՄԵՆԸ ԸՆԹԱՑԻԿ ՊԱՐՏԱՎՈՐՈՒԹՅՈՒՆՆԵՐ</t>
  </si>
  <si>
    <t>ՀԱՇՎԵԿՇԻՌ</t>
  </si>
  <si>
    <t>Այլ կրեդիտորները ընդհանուր գումարով</t>
  </si>
  <si>
    <t>Այլ դեբիտորները ընդհանուր գումարով</t>
  </si>
  <si>
    <t>թ. դրությամբ</t>
  </si>
  <si>
    <t>Այլ ընթացիկ ակտիվներ</t>
  </si>
  <si>
    <t xml:space="preserve">Ժամկետային դեբիտորական պարտքեր վաճառքների գծով </t>
  </si>
  <si>
    <t>Պարտավորություններ</t>
  </si>
  <si>
    <t>ՀՍՎ</t>
  </si>
  <si>
    <t>Մեղրի</t>
  </si>
  <si>
    <t>Արթիկ</t>
  </si>
  <si>
    <t>Զվարթնոց</t>
  </si>
  <si>
    <t>Աշտարակ</t>
  </si>
  <si>
    <t>Կապան</t>
  </si>
  <si>
    <t>Աբովյան</t>
  </si>
  <si>
    <t>Արաբկիր</t>
  </si>
  <si>
    <t>Ստեփանավան</t>
  </si>
  <si>
    <t>Սիսիան</t>
  </si>
  <si>
    <t>Վանաձոր</t>
  </si>
  <si>
    <t>Կամո</t>
  </si>
  <si>
    <t>Էրեբունի</t>
  </si>
  <si>
    <t>Նոր Նորք</t>
  </si>
  <si>
    <t>Դիլիջան</t>
  </si>
  <si>
    <t>Գյումրի</t>
  </si>
  <si>
    <t>Մասիս</t>
  </si>
  <si>
    <t>Չարենցավան</t>
  </si>
  <si>
    <t>Շենգավիթ</t>
  </si>
  <si>
    <t>Նաիրի</t>
  </si>
  <si>
    <t>Քաշաթաղ</t>
  </si>
  <si>
    <t>Տաշիր</t>
  </si>
  <si>
    <t>Մալաթիա</t>
  </si>
  <si>
    <t>Արարատ</t>
  </si>
  <si>
    <t>Կենտրոն</t>
  </si>
  <si>
    <t>Կասկադ</t>
  </si>
  <si>
    <t>Աղասյան</t>
  </si>
  <si>
    <t>Կոմիտաս</t>
  </si>
  <si>
    <t>Դավթաշեն</t>
  </si>
  <si>
    <t>Ուրարտու</t>
  </si>
  <si>
    <t>Ապարան</t>
  </si>
  <si>
    <t>Արմավիր</t>
  </si>
  <si>
    <t>Արտաշատ</t>
  </si>
  <si>
    <t>Գորիս</t>
  </si>
  <si>
    <t>Եղեգնաձոր</t>
  </si>
  <si>
    <t>Էջմիածին</t>
  </si>
  <si>
    <t>Թալին</t>
  </si>
  <si>
    <t>Իջևան</t>
  </si>
  <si>
    <t>Ախուրյան</t>
  </si>
  <si>
    <t>Վարդենիս</t>
  </si>
  <si>
    <t>Վեդի</t>
  </si>
  <si>
    <t>Տավուշ</t>
  </si>
  <si>
    <t>Ալավերդի</t>
  </si>
  <si>
    <t>Ջերմուկ</t>
  </si>
  <si>
    <t>Մաշտոց</t>
  </si>
  <si>
    <t>Վարանդա</t>
  </si>
  <si>
    <t>Շիրակ</t>
  </si>
  <si>
    <t>Նալբանդյան</t>
  </si>
  <si>
    <t>Լոռի</t>
  </si>
  <si>
    <t>Հրազդան 2</t>
  </si>
  <si>
    <t>Վաղարշապատ</t>
  </si>
  <si>
    <t>Քանաքեռ</t>
  </si>
  <si>
    <t>Կոտայք</t>
  </si>
  <si>
    <t>Արտաշատ 2</t>
  </si>
  <si>
    <t>Վարկատու կազմակերպություն</t>
  </si>
  <si>
    <t>Պարտավորության տեսակ</t>
  </si>
  <si>
    <t>*    Տվյալները լրացվում են վարկային դիմում-հայտի լրացման օրվա դրությամբ</t>
  </si>
  <si>
    <t xml:space="preserve">    Սույնով տալիս եմ իմ համաձայնությունը, որ «Արդշինբանկ» ՓԲԸ-ի կողմից հարցում կատարվի վարկային բյուրո (բյուրոներ) և վերջիններիս խնդրում եմ տրամադրել մեր ընկերության / իմ  անցյալ ֆինանսական պարտավորությունների վերաբերյալ տեղեկություններ, ինչպես նաև` այլ տվյալներ, որոնք Բանկի կողմից կարող են հաշվի առնվել մեր ընկերության / ինձ /  հետ վարկային պայմանագիր կնքելու վերաբերյալ որոշում կայացնելիս: Տալիս եմ համաձայնությունը նաև, որ վարկային պայմանագիր կնքելու դեպքում տվյալ վարկային պայմանագրի գործողության ողջ ընթացքում ցանկացած պահի առանց մեր ընկերությանը / ինձ /  նախապես տեղյակ պահելու վարկային բյուրոն (բյուրոները)  Բանկին տրամադրեն մեր ընկերության / իմ / ապագա ֆինանսական պարտավորությունների վերաբերյալ տեղեկություններ, ինչպես նաև այլ տվյալներ:</t>
  </si>
  <si>
    <t>Գիտակցում եմ, որ տրամադրված տեղեկությունները և տվյալները, կախված դրանց բովանդակությունից կարող են ազդել Բանկի կողմից կայացված համապատասխան որոշման վրա:</t>
  </si>
  <si>
    <t>Հաճախորդը հաստատում և երաշխավորում է, որ սույն վարկային հայտում շարադրված տեղեկատվությունը և կից փաստաթղթերը արժանահավատ են և կազմված են վստահելի նյութերի  հիման վրա:Հաճախորդը տեղյակ է և համաձայն է, որ Բանկին իրավունք է վերապահվում պահանջել ցանկացած այլ տեղեկատվություն, ինչպես նաև ճշտել ստացված ցանկացած տեղեկատվություն, որը Բանկի կարծիքով կարող է օգնել պահանջվող վարկը տրամադրելու վերաբերյալ որոշում կայացնելուն</t>
  </si>
  <si>
    <t>Համաձայն եմ, որ կազմակերպության կողմից թերի փաստաթղթային փաթեթ ներկայացնելու դեպքում և այն 7 աշխատանքային օրվա ընթացքում չլրացնելու դեպքում տվյալ դիմում-հայտը համարվում է մերժված:</t>
  </si>
  <si>
    <t>Երաշխավորի հետ հաղորդակցումը/սույն Դիմումի հիման վրա կնքվող Պայմանագրից ծագող և/կամ ծագելիք պարտավորությունների մասով նախատեսվող ցանկացած պահանջ, ծանուցում կամ այլ հաղորդում/կատարվում է գրավոր հետևյալ միջոցներով.</t>
  </si>
  <si>
    <t>Նախընտրելի ծանուցման եղանակ</t>
  </si>
  <si>
    <t>Ստորագրություն</t>
  </si>
  <si>
    <t>Կոնտակտային տվյալ</t>
  </si>
  <si>
    <t>SMS հաղորդագրությամբ</t>
  </si>
  <si>
    <t>Էլեկտրոնային փոստի միջոցով</t>
  </si>
  <si>
    <t>Առձեռն՝ Բանկի տարածքում  և Էլեկտրոնային փոստի միջոցով</t>
  </si>
  <si>
    <t>Առձեռն՝ Բանկի տարածքում և SMS հաղորդագրությամբ</t>
  </si>
  <si>
    <r>
      <t xml:space="preserve">Սույնով հաստատում ենք, որ ծանոթացել ենք «Արշինբանկ» ՓԲԸ կողմից կիրառվող վարկային հայտի ուսումնասիրության համար գանձվող սակագներին </t>
    </r>
    <r>
      <rPr>
        <i/>
        <sz val="11"/>
        <color theme="1"/>
        <rFont val="GHEA Grapalat"/>
        <family val="3"/>
      </rPr>
      <t>(առկայության դեպքում</t>
    </r>
    <r>
      <rPr>
        <sz val="11"/>
        <color theme="1"/>
        <rFont val="GHEA Grapalat"/>
        <family val="3"/>
      </rPr>
      <t xml:space="preserve">), և մեր կազմակերպությունը կվճարի սույն հայտի ուսումնասիրության սակագինը բանկի կողմից հայտի վերաբերյալ վերջնական որոշման կայացումից հետո 25 աշխատանքային օրվա ընթացքում </t>
    </r>
    <r>
      <rPr>
        <i/>
        <sz val="11"/>
        <color theme="1"/>
        <rFont val="GHEA Grapalat"/>
        <family val="3"/>
      </rPr>
      <t>(առկայության դեպքում):</t>
    </r>
  </si>
  <si>
    <t>Խմբագրություն` 02</t>
  </si>
  <si>
    <t>Առ  __/__/___ թ</t>
  </si>
  <si>
    <t>Առ ________.20__</t>
  </si>
  <si>
    <t>Վերադառնալ փաստաթղթերի ցանկին</t>
  </si>
  <si>
    <t>Հոդվածներ/ նախորդ ամիսներ</t>
  </si>
  <si>
    <t>Կանխիկի սկզբնական մնացորդ</t>
  </si>
  <si>
    <t>Իրացումից մուտքեր</t>
  </si>
  <si>
    <t>Ընդամենը կանխիկ միջոցներ</t>
  </si>
  <si>
    <t>Ընդամենը գործառն. ծախսեր, որից</t>
  </si>
  <si>
    <t>Հումք և նյութեր</t>
  </si>
  <si>
    <t>Աշխատավարձի ֆոնդ</t>
  </si>
  <si>
    <t>Այլ ծախսեր</t>
  </si>
  <si>
    <t>Օպերացիոն միջոցներ` ամսական</t>
  </si>
  <si>
    <t>Մուտքեր արտաքին աղբյուրներից, այդ թվում</t>
  </si>
  <si>
    <t>ԱՇԻԲ վարկ</t>
  </si>
  <si>
    <t>Այլ վարկեր</t>
  </si>
  <si>
    <t>Լրացուցիչ վճարված կապիտալ</t>
  </si>
  <si>
    <t>Փոխառություններ</t>
  </si>
  <si>
    <t>Ընդամենը դրամակ միջոցներ աճողական</t>
  </si>
  <si>
    <t>Ընդամենը պարտքի մարում այդ թվում</t>
  </si>
  <si>
    <t xml:space="preserve">Դիտարկվող վարկի մարում </t>
  </si>
  <si>
    <t>ԱՇԻԲ Գործող վարկի մարում</t>
  </si>
  <si>
    <t>Այլ վարկերի մարում</t>
  </si>
  <si>
    <t>Փոխառությունների մարում</t>
  </si>
  <si>
    <t xml:space="preserve">Փոխառությունների և վարկերի տոկոսների մարում </t>
  </si>
  <si>
    <t>Ընդամենը այլ ելքեր, այդ թվում</t>
  </si>
  <si>
    <t>Կապիտալ ծախսեր</t>
  </si>
  <si>
    <t>Սեփականատիրոջ շահաբաժին</t>
  </si>
  <si>
    <t>Դրամական միջոցներ տվյալ ամսում</t>
  </si>
  <si>
    <t>Դրամական միջոցներ աճողական</t>
  </si>
  <si>
    <t xml:space="preserve">Երաշխիք </t>
  </si>
  <si>
    <t xml:space="preserve">Արտահանման ակրեդիտիվ </t>
  </si>
  <si>
    <t>Ներմուծման ակրեդիտիվ վարկային գծի ծածկույթով</t>
  </si>
  <si>
    <t xml:space="preserve"> Հարկեր և տուրքեր</t>
  </si>
  <si>
    <t>….</t>
  </si>
  <si>
    <t xml:space="preserve">Հաճախորդի հաշվեկշիռ առ __.__.20__թ
</t>
  </si>
  <si>
    <t xml:space="preserve">Հիմնական միջոցներ` այդ թվում </t>
  </si>
  <si>
    <t>Կանոնադրական կապիտալի զուտ գումար</t>
  </si>
  <si>
    <t>Հող</t>
  </si>
  <si>
    <t>020</t>
  </si>
  <si>
    <t>030</t>
  </si>
  <si>
    <t>Բաժնեմասնակցության մեթոդով հաշվառվող ներդրումներ</t>
  </si>
  <si>
    <t>040</t>
  </si>
  <si>
    <t>Այլ ոչ ընթացիկ ֆինանսական ակտիվներ</t>
  </si>
  <si>
    <t>050</t>
  </si>
  <si>
    <t>Հետաձգված հարկային ակտիվներ</t>
  </si>
  <si>
    <t>060</t>
  </si>
  <si>
    <t>070</t>
  </si>
  <si>
    <t>Նյութեր</t>
  </si>
  <si>
    <t>Բտվող և աճեցվող կենդանիներ</t>
  </si>
  <si>
    <t>100</t>
  </si>
  <si>
    <t xml:space="preserve">Կարճաժամկետ բանկային վարկեր </t>
  </si>
  <si>
    <t>110</t>
  </si>
  <si>
    <t xml:space="preserve">Կարճաժամկետ փոխառություններ </t>
  </si>
  <si>
    <t>120</t>
  </si>
  <si>
    <t>130</t>
  </si>
  <si>
    <t>140</t>
  </si>
  <si>
    <t>150</t>
  </si>
  <si>
    <t>Կարճաժամկետ կրեդիտորական պարտքեր Սոցապ գծով</t>
  </si>
  <si>
    <t>160</t>
  </si>
  <si>
    <t>170</t>
  </si>
  <si>
    <t>180</t>
  </si>
  <si>
    <t>190</t>
  </si>
  <si>
    <t>Եկամուտներին վերաբերվող շնորհներ</t>
  </si>
  <si>
    <t>200</t>
  </si>
  <si>
    <t>Ընթացիկ պահուստներ</t>
  </si>
  <si>
    <t>210</t>
  </si>
  <si>
    <t>230</t>
  </si>
  <si>
    <t xml:space="preserve">8. Կազմակերպության, կազմակերպության հետ փոխկապակցված ընկերությունների, հիմնադիրների և տնօրենի գծով առկա դատակար գործընթացների վերաբերյալ տեղեկատվություն  </t>
  </si>
  <si>
    <t xml:space="preserve">Առկա չէ </t>
  </si>
  <si>
    <t xml:space="preserve">Առկա է </t>
  </si>
  <si>
    <t xml:space="preserve">Մանրամասներ </t>
  </si>
  <si>
    <r>
      <t xml:space="preserve">6 </t>
    </r>
    <r>
      <rPr>
        <b/>
        <i/>
        <u/>
        <sz val="12"/>
        <color theme="1"/>
        <rFont val="GHEA Grapalat"/>
        <family val="3"/>
      </rPr>
      <t>ՀԱՅՏԱՐԱՐԱԳԻՐ ՓՈԽԿԱՊԱԿՑՎԱԾ ԱՆՁԱՆՑ ՄԱՍԻՆ</t>
    </r>
  </si>
  <si>
    <r>
      <t xml:space="preserve">7 </t>
    </r>
    <r>
      <rPr>
        <b/>
        <i/>
        <u/>
        <sz val="12"/>
        <color theme="1"/>
        <rFont val="GHEA Grapalat"/>
        <family val="3"/>
      </rPr>
      <t>ԱՅԼ ԱՆՁԱՆՑ ՊԱՐՏԱՎՈՐՈՒԹՅՈՒՆՆԵՐԻ ԳԾՈՎ ԳՐԱՎԱՏՈՒ ՀԱՆԴԻՍԱՆԱԼՈՒ ՎԵՐԱԲԵՐՅԱԼ</t>
    </r>
  </si>
  <si>
    <t>5. ԳՐԱՎԱՏՈՒՆԵՐ / ԵՐԱՇԽԱՎՈՐՈՂՆԵՐ</t>
  </si>
  <si>
    <r>
      <t>3.1. ՎԱՐԿԱՎՈՐՄԱՆ (ՖԻՆԱՆՍԱՎՈՐՄԱՆ) ՄԻՋՈՑԻ ՕԳՏԱԳՈՐԾՄԱՆ ՈՒՂՂՈՒԹՅՈՒՆՆԵՐԸ</t>
    </r>
    <r>
      <rPr>
        <b/>
        <i/>
        <sz val="12"/>
        <color theme="1"/>
        <rFont val="GHEA Grapalat"/>
        <family val="3"/>
      </rPr>
      <t>(լրացվում է բոլոր վարկային գործիքների դեպքում բացառությամբ երաշխիքների և ներմուծման ակրեդիտիվների)</t>
    </r>
  </si>
  <si>
    <t>4. ԲԱԺՆԵՏԵՐԵՐ/ՄԱՍՆԱԿԻՑՆԵՐ</t>
  </si>
  <si>
    <t>Բաժնետերեր/Մասնակիցներ (Անվանումը/Ա.Ա.Հ.,)</t>
  </si>
  <si>
    <t>Այո</t>
  </si>
  <si>
    <t>Ոչ</t>
  </si>
  <si>
    <r>
      <t>3.2. ԵՐԱՇԽԻՔՆԵՐԻ ՕԳՏԱԳՈՐԾՄԱՆ ՈՒՂՂՈՒԹՅՈՒՆՆԵՐԸ(</t>
    </r>
    <r>
      <rPr>
        <b/>
        <i/>
        <sz val="12"/>
        <color theme="1"/>
        <rFont val="GHEA Grapalat"/>
        <family val="3"/>
      </rPr>
      <t>լրացվում է  երաշխիքներ իդեպքում)</t>
    </r>
  </si>
  <si>
    <t>3.2 ՆԵՐՄՈՒԾՄԱՆ ԱԿՐԵԴԻՏԻՎ ԳՈՐԾԱՐՔԻ ՆԿԱՐԱԳՐՈՒԹՅՈՒՆ (լրացվում է  ակրեդիտիվներիի դեպքում)</t>
  </si>
  <si>
    <t>3. ՕԳՏԱԳՈՐԾՄԱՆ ՈՒՂՂՈՒԹՅՈՒՆՆԵՐԸ</t>
  </si>
  <si>
    <t xml:space="preserve">Փոխկապակցված անձի / ընկերության ղեկավարի/բաժնետերերի ստորագրություն /կազմակերպության կնիք/ վարկային բյուրոյից հարցում կատարելու համաձայնության վերաբերյալ**
</t>
  </si>
  <si>
    <t>**  Եթե ստորագրված չէ ,ապա ստորագրության բացակայության պատճառները</t>
  </si>
  <si>
    <t xml:space="preserve">Հայտի հավելվածները և ցուցանիշները կաող են ներկայացվել Հայտից անկախ, Հաճախորդի համար ընդունելի ձևաչափով: </t>
  </si>
  <si>
    <t xml:space="preserve">ՀՀ դրամ </t>
  </si>
  <si>
    <t>Բանկ</t>
  </si>
  <si>
    <t>Ակտիվ pos տերմինալների քանակ</t>
  </si>
  <si>
    <t xml:space="preserve">9. Համագործակցություն այլ բանկերի հետ </t>
  </si>
  <si>
    <t>10. ՀԱՄԱՁԱՅՆՈՒԹՅՈՒՆՆԵՐ, ՎԱՎԵՐԱՑՈՒՄ</t>
  </si>
  <si>
    <t>Տարեկան շրջանառություն(բոլոր արժույթներով հաշիվների շրջանառությունը համարժեք ՀՀ դրամով)</t>
  </si>
  <si>
    <t>Աշխատավարձային նախագծի առկայություն</t>
  </si>
  <si>
    <t>Վարկային գործիք 1</t>
  </si>
  <si>
    <t>Վարկային գործիք 2</t>
  </si>
  <si>
    <t>Վարկային գործիք 3</t>
  </si>
  <si>
    <t>FO-1110.0.05.02-P</t>
  </si>
  <si>
    <t>Խմբագրություն` 03</t>
  </si>
  <si>
    <t>FO-1110.0.05.02</t>
  </si>
  <si>
    <t xml:space="preserve">Ուժի մեջ է` </t>
  </si>
  <si>
    <t>Դրամական հոսքերի կանխատեսում</t>
  </si>
  <si>
    <r>
      <t xml:space="preserve">Ուժի մեջ է` </t>
    </r>
    <r>
      <rPr>
        <sz val="8"/>
        <color theme="1"/>
        <rFont val="GHEA Grapalat"/>
        <family val="3"/>
      </rPr>
      <t>29.07.2022.</t>
    </r>
    <r>
      <rPr>
        <b/>
        <sz val="8"/>
        <color theme="1"/>
        <rFont val="GHEA Grapalat"/>
        <family val="3"/>
      </rPr>
      <t>-ից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</si>
</sst>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;@"/>
    <numFmt numFmtId="165" formatCode="_-* #,##0.00_-;\-* #,##0.00_-;_-* &quot;-&quot;??_-;_-@_-"/>
    <numFmt numFmtId="166" formatCode="_(* #,##0_);_(* \(#,##0\);_(* &quot;-&quot;??_);_(@_)"/>
    <numFmt numFmtId="167" formatCode="[$-409]mmm\-yy;@"/>
    <numFmt numFmtId="168" formatCode="#,###,###,##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2"/>
    </font>
    <font>
      <sz val="11"/>
      <color theme="1"/>
      <name val="GHEA Grapalat"/>
      <family val="3"/>
    </font>
    <font>
      <sz val="11"/>
      <color rgb="FFFF0000"/>
      <name val="GHEA Grapalat"/>
      <family val="3"/>
    </font>
    <font>
      <b/>
      <sz val="8"/>
      <color rgb="FF000000"/>
      <name val="GHEA Grapalat"/>
      <family val="3"/>
    </font>
    <font>
      <sz val="11"/>
      <color rgb="FF0033CC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b/>
      <i/>
      <u/>
      <sz val="12"/>
      <color theme="1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b/>
      <sz val="18"/>
      <color indexed="8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12"/>
      <name val="GHEA Grapalat"/>
      <family val="3"/>
    </font>
    <font>
      <b/>
      <sz val="11"/>
      <name val="GHEA Grapalat"/>
      <family val="3"/>
    </font>
    <font>
      <sz val="11"/>
      <color indexed="10"/>
      <name val="GHEA Grapalat"/>
      <family val="3"/>
    </font>
    <font>
      <b/>
      <i/>
      <sz val="16"/>
      <name val="GHEA Grapalat"/>
      <family val="3"/>
    </font>
    <font>
      <sz val="10"/>
      <name val="Arial"/>
      <family val="2"/>
    </font>
    <font>
      <b/>
      <u/>
      <sz val="10"/>
      <name val="GHEA Grapalat"/>
      <family val="3"/>
    </font>
    <font>
      <b/>
      <sz val="12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4"/>
      <color indexed="8"/>
      <name val="GHEA Grapalat"/>
      <family val="3"/>
    </font>
    <font>
      <b/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0"/>
      <color indexed="8"/>
      <name val="Arial"/>
      <family val="2"/>
    </font>
    <font>
      <sz val="9.5"/>
      <color theme="1"/>
      <name val="GHEA Grapalat"/>
      <family val="3"/>
    </font>
    <font>
      <b/>
      <sz val="8"/>
      <color theme="1"/>
      <name val="GHEA Grapalat"/>
      <family val="3"/>
    </font>
    <font>
      <u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i/>
      <sz val="11"/>
      <color theme="1"/>
      <name val="GHEA Grapalat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indexed="12"/>
      <name val="GHEA Grapalat"/>
      <family val="3"/>
    </font>
    <font>
      <b/>
      <i/>
      <u/>
      <sz val="12"/>
      <name val="GHEA Grapalat"/>
      <family val="3"/>
    </font>
    <font>
      <sz val="12"/>
      <name val="GHEA Grapalat"/>
      <family val="3"/>
    </font>
    <font>
      <strike/>
      <sz val="12"/>
      <color rgb="FFFF0000"/>
      <name val="GHEA Grapalat"/>
      <family val="3"/>
    </font>
    <font>
      <b/>
      <strike/>
      <sz val="25"/>
      <color rgb="FFFF0000"/>
      <name val="GHEA Grapalat"/>
      <family val="3"/>
    </font>
    <font>
      <b/>
      <i/>
      <sz val="12"/>
      <color theme="1"/>
      <name val="GHEA Grapalat"/>
      <family val="3"/>
    </font>
    <font>
      <sz val="8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7" fillId="0" borderId="0"/>
    <xf numFmtId="0" fontId="35" fillId="0" borderId="0"/>
    <xf numFmtId="0" fontId="35" fillId="0" borderId="0"/>
  </cellStyleXfs>
  <cellXfs count="427">
    <xf numFmtId="0" fontId="0" fillId="0" borderId="0" xfId="0"/>
    <xf numFmtId="0" fontId="2" fillId="0" borderId="0" xfId="0" applyFont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3" borderId="0" xfId="0" applyFont="1" applyFill="1" applyAlignment="1" applyProtection="1">
      <alignment horizontal="right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justify" vertical="top" wrapText="1"/>
      <protection locked="0"/>
    </xf>
    <xf numFmtId="14" fontId="13" fillId="0" borderId="15" xfId="0" applyNumberFormat="1" applyFont="1" applyBorder="1" applyAlignment="1" applyProtection="1">
      <alignment horizontal="center" vertical="top" wrapText="1"/>
      <protection locked="0"/>
    </xf>
    <xf numFmtId="0" fontId="13" fillId="0" borderId="38" xfId="0" applyFont="1" applyBorder="1" applyAlignment="1" applyProtection="1">
      <alignment horizontal="justify" vertical="top" wrapText="1"/>
      <protection locked="0"/>
    </xf>
    <xf numFmtId="0" fontId="13" fillId="0" borderId="38" xfId="0" applyFont="1" applyBorder="1" applyAlignment="1" applyProtection="1">
      <alignment horizontal="center" vertical="top" wrapText="1"/>
      <protection locked="0"/>
    </xf>
    <xf numFmtId="14" fontId="13" fillId="0" borderId="38" xfId="0" applyNumberFormat="1" applyFont="1" applyBorder="1" applyAlignment="1" applyProtection="1">
      <alignment horizontal="center" vertical="top" wrapText="1"/>
      <protection locked="0"/>
    </xf>
    <xf numFmtId="37" fontId="7" fillId="0" borderId="0" xfId="2" applyNumberFormat="1" applyFont="1" applyBorder="1" applyAlignment="1" applyProtection="1">
      <alignment horizontal="left"/>
      <protection locked="0"/>
    </xf>
    <xf numFmtId="37" fontId="16" fillId="0" borderId="0" xfId="2" applyNumberFormat="1" applyFont="1" applyBorder="1" applyAlignment="1" applyProtection="1">
      <protection locked="0"/>
    </xf>
    <xf numFmtId="37" fontId="18" fillId="0" borderId="0" xfId="2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14" fillId="5" borderId="39" xfId="0" applyFont="1" applyFill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protection locked="0"/>
    </xf>
    <xf numFmtId="0" fontId="9" fillId="0" borderId="49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24" fillId="0" borderId="0" xfId="0" applyFont="1" applyAlignment="1" applyProtection="1">
      <protection locked="0"/>
    </xf>
    <xf numFmtId="0" fontId="13" fillId="0" borderId="49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6" borderId="0" xfId="0" applyFont="1" applyFill="1" applyAlignment="1">
      <alignment vertical="center"/>
    </xf>
    <xf numFmtId="0" fontId="28" fillId="6" borderId="15" xfId="5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vertical="center"/>
      <protection locked="0"/>
    </xf>
    <xf numFmtId="0" fontId="2" fillId="3" borderId="0" xfId="1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horizontal="right" vertical="center"/>
    </xf>
    <xf numFmtId="0" fontId="6" fillId="2" borderId="8" xfId="1" applyFont="1" applyFill="1" applyBorder="1" applyAlignment="1" applyProtection="1">
      <alignment vertical="center" wrapText="1"/>
    </xf>
    <xf numFmtId="0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vertical="center"/>
    </xf>
    <xf numFmtId="0" fontId="6" fillId="2" borderId="38" xfId="1" applyNumberFormat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vertical="center"/>
      <protection locked="0"/>
    </xf>
    <xf numFmtId="0" fontId="6" fillId="2" borderId="15" xfId="1" applyFont="1" applyFill="1" applyBorder="1" applyAlignment="1" applyProtection="1">
      <alignment vertical="center"/>
      <protection locked="0"/>
    </xf>
    <xf numFmtId="0" fontId="6" fillId="4" borderId="15" xfId="1" applyFont="1" applyFill="1" applyBorder="1" applyAlignment="1" applyProtection="1">
      <alignment vertical="center" wrapText="1"/>
    </xf>
    <xf numFmtId="0" fontId="6" fillId="2" borderId="27" xfId="1" applyFont="1" applyFill="1" applyBorder="1" applyAlignment="1" applyProtection="1">
      <alignment vertical="center"/>
      <protection locked="0"/>
    </xf>
    <xf numFmtId="0" fontId="6" fillId="2" borderId="21" xfId="1" applyFont="1" applyFill="1" applyBorder="1" applyAlignment="1" applyProtection="1">
      <alignment vertical="center"/>
      <protection locked="0"/>
    </xf>
    <xf numFmtId="0" fontId="22" fillId="2" borderId="47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vertical="center"/>
      <protection locked="0"/>
    </xf>
    <xf numFmtId="0" fontId="6" fillId="4" borderId="21" xfId="1" applyFont="1" applyFill="1" applyBorder="1" applyAlignment="1" applyProtection="1">
      <alignment vertical="center" wrapText="1"/>
    </xf>
    <xf numFmtId="0" fontId="6" fillId="2" borderId="22" xfId="1" applyFont="1" applyFill="1" applyBorder="1" applyAlignment="1" applyProtection="1">
      <alignment vertical="center"/>
      <protection locked="0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</xf>
    <xf numFmtId="0" fontId="28" fillId="6" borderId="14" xfId="5" applyFont="1" applyFill="1" applyBorder="1" applyAlignment="1">
      <alignment horizontal="left" vertical="center" wrapText="1"/>
    </xf>
    <xf numFmtId="0" fontId="6" fillId="2" borderId="26" xfId="1" applyFont="1" applyFill="1" applyBorder="1" applyAlignment="1" applyProtection="1">
      <alignment vertical="center" wrapText="1"/>
      <protection locked="0"/>
    </xf>
    <xf numFmtId="0" fontId="6" fillId="2" borderId="15" xfId="1" applyNumberFormat="1" applyFont="1" applyFill="1" applyBorder="1" applyAlignment="1" applyProtection="1">
      <alignment vertical="center"/>
      <protection locked="0"/>
    </xf>
    <xf numFmtId="0" fontId="6" fillId="2" borderId="27" xfId="1" applyFont="1" applyFill="1" applyBorder="1" applyAlignment="1" applyProtection="1">
      <alignment vertical="center" wrapText="1"/>
      <protection locked="0"/>
    </xf>
    <xf numFmtId="0" fontId="6" fillId="2" borderId="21" xfId="1" applyFont="1" applyFill="1" applyBorder="1" applyAlignment="1" applyProtection="1">
      <alignment vertical="center" wrapText="1"/>
      <protection locked="0"/>
    </xf>
    <xf numFmtId="0" fontId="6" fillId="2" borderId="4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6" fillId="2" borderId="3" xfId="1" applyFont="1" applyFill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justify" vertical="center" wrapText="1"/>
    </xf>
    <xf numFmtId="0" fontId="6" fillId="2" borderId="3" xfId="1" applyFont="1" applyFill="1" applyBorder="1" applyAlignment="1" applyProtection="1">
      <alignment horizontal="justify" vertical="center" wrapText="1"/>
    </xf>
    <xf numFmtId="0" fontId="6" fillId="2" borderId="4" xfId="1" applyFont="1" applyFill="1" applyBorder="1" applyAlignment="1" applyProtection="1">
      <alignment horizontal="right" vertical="center"/>
    </xf>
    <xf numFmtId="0" fontId="6" fillId="2" borderId="0" xfId="1" applyFont="1" applyFill="1" applyBorder="1" applyAlignment="1" applyProtection="1">
      <alignment vertical="center"/>
    </xf>
    <xf numFmtId="0" fontId="6" fillId="2" borderId="4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vertical="center" wrapText="1"/>
    </xf>
    <xf numFmtId="0" fontId="6" fillId="2" borderId="4" xfId="1" applyFont="1" applyFill="1" applyBorder="1" applyAlignment="1" applyProtection="1">
      <alignment vertical="center"/>
    </xf>
    <xf numFmtId="0" fontId="6" fillId="2" borderId="4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28" xfId="1" applyFont="1" applyFill="1" applyBorder="1" applyAlignment="1" applyProtection="1">
      <alignment vertical="center"/>
    </xf>
    <xf numFmtId="0" fontId="6" fillId="2" borderId="37" xfId="1" applyFont="1" applyFill="1" applyBorder="1" applyAlignment="1" applyProtection="1">
      <alignment horizontal="right" vertical="center"/>
    </xf>
    <xf numFmtId="0" fontId="6" fillId="2" borderId="37" xfId="1" applyFont="1" applyFill="1" applyBorder="1" applyAlignment="1" applyProtection="1">
      <alignment horizontal="center" vertical="center"/>
    </xf>
    <xf numFmtId="0" fontId="6" fillId="2" borderId="37" xfId="1" applyFont="1" applyFill="1" applyBorder="1" applyAlignment="1" applyProtection="1">
      <alignment vertical="center"/>
    </xf>
    <xf numFmtId="0" fontId="6" fillId="2" borderId="37" xfId="1" applyFont="1" applyFill="1" applyBorder="1" applyAlignment="1" applyProtection="1">
      <alignment vertical="center" wrapText="1"/>
    </xf>
    <xf numFmtId="0" fontId="6" fillId="2" borderId="29" xfId="1" applyFont="1" applyFill="1" applyBorder="1" applyAlignment="1" applyProtection="1">
      <alignment vertical="center"/>
    </xf>
    <xf numFmtId="0" fontId="0" fillId="2" borderId="0" xfId="0" applyFont="1" applyFill="1" applyBorder="1" applyAlignment="1">
      <alignment wrapText="1"/>
    </xf>
    <xf numFmtId="0" fontId="2" fillId="2" borderId="0" xfId="6" applyFont="1" applyFill="1" applyBorder="1" applyAlignment="1">
      <alignment wrapText="1"/>
    </xf>
    <xf numFmtId="0" fontId="2" fillId="2" borderId="0" xfId="6" applyFont="1" applyFill="1" applyBorder="1"/>
    <xf numFmtId="0" fontId="2" fillId="0" borderId="0" xfId="6" applyFont="1"/>
    <xf numFmtId="0" fontId="2" fillId="0" borderId="0" xfId="6" applyFont="1" applyFill="1"/>
    <xf numFmtId="0" fontId="36" fillId="2" borderId="0" xfId="6" applyFont="1" applyFill="1" applyBorder="1" applyAlignment="1">
      <alignment horizontal="center" vertical="center" wrapText="1"/>
    </xf>
    <xf numFmtId="0" fontId="36" fillId="2" borderId="0" xfId="6" applyFont="1" applyFill="1" applyBorder="1" applyAlignment="1">
      <alignment wrapText="1"/>
    </xf>
    <xf numFmtId="0" fontId="36" fillId="2" borderId="0" xfId="6" applyFont="1" applyFill="1" applyBorder="1" applyAlignment="1"/>
    <xf numFmtId="0" fontId="36" fillId="0" borderId="0" xfId="6" applyNumberFormat="1" applyFont="1" applyBorder="1" applyAlignment="1" applyProtection="1">
      <alignment vertical="center" wrapText="1"/>
      <protection locked="0"/>
    </xf>
    <xf numFmtId="0" fontId="2" fillId="0" borderId="0" xfId="6" applyFont="1" applyAlignment="1">
      <alignment wrapText="1"/>
    </xf>
    <xf numFmtId="0" fontId="6" fillId="2" borderId="4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3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3" borderId="0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167" fontId="6" fillId="5" borderId="54" xfId="6" applyNumberFormat="1" applyFont="1" applyFill="1" applyBorder="1" applyAlignment="1" applyProtection="1">
      <alignment horizontal="center" vertical="center" wrapText="1"/>
    </xf>
    <xf numFmtId="0" fontId="6" fillId="5" borderId="54" xfId="6" applyNumberFormat="1" applyFont="1" applyFill="1" applyBorder="1" applyAlignment="1" applyProtection="1">
      <alignment vertical="center"/>
    </xf>
    <xf numFmtId="166" fontId="6" fillId="0" borderId="25" xfId="2" applyNumberFormat="1" applyFont="1" applyFill="1" applyBorder="1" applyAlignment="1" applyProtection="1">
      <alignment horizontal="center" vertical="center" wrapText="1"/>
      <protection locked="0"/>
    </xf>
    <xf numFmtId="166" fontId="6" fillId="5" borderId="49" xfId="2" applyNumberFormat="1" applyFont="1" applyFill="1" applyBorder="1" applyAlignment="1" applyProtection="1">
      <alignment horizontal="center" vertical="center" wrapText="1"/>
    </xf>
    <xf numFmtId="166" fontId="6" fillId="5" borderId="53" xfId="2" applyNumberFormat="1" applyFont="1" applyFill="1" applyBorder="1" applyAlignment="1" applyProtection="1">
      <alignment vertical="center"/>
    </xf>
    <xf numFmtId="166" fontId="6" fillId="3" borderId="32" xfId="2" applyNumberFormat="1" applyFont="1" applyFill="1" applyBorder="1" applyAlignment="1" applyProtection="1">
      <alignment horizontal="center" vertical="center" wrapText="1"/>
      <protection locked="0"/>
    </xf>
    <xf numFmtId="166" fontId="6" fillId="3" borderId="15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15" xfId="2" applyNumberFormat="1" applyFont="1" applyBorder="1" applyAlignment="1" applyProtection="1">
      <alignment vertical="center" wrapText="1"/>
      <protection locked="0"/>
    </xf>
    <xf numFmtId="166" fontId="6" fillId="3" borderId="15" xfId="2" applyNumberFormat="1" applyFont="1" applyFill="1" applyBorder="1" applyAlignment="1" applyProtection="1">
      <alignment horizontal="center" vertical="center"/>
      <protection locked="0"/>
    </xf>
    <xf numFmtId="166" fontId="6" fillId="5" borderId="15" xfId="2" applyNumberFormat="1" applyFont="1" applyFill="1" applyBorder="1" applyAlignment="1" applyProtection="1">
      <alignment vertical="center"/>
    </xf>
    <xf numFmtId="166" fontId="6" fillId="5" borderId="32" xfId="2" applyNumberFormat="1" applyFont="1" applyFill="1" applyBorder="1" applyAlignment="1" applyProtection="1">
      <alignment horizontal="center" vertical="center" wrapText="1"/>
    </xf>
    <xf numFmtId="166" fontId="6" fillId="5" borderId="15" xfId="2" applyNumberFormat="1" applyFont="1" applyFill="1" applyBorder="1" applyAlignment="1" applyProtection="1">
      <alignment horizontal="center" vertical="center" wrapText="1"/>
    </xf>
    <xf numFmtId="166" fontId="6" fillId="5" borderId="15" xfId="2" applyNumberFormat="1" applyFont="1" applyFill="1" applyBorder="1" applyAlignment="1" applyProtection="1">
      <alignment horizontal="center" vertical="center"/>
    </xf>
    <xf numFmtId="166" fontId="6" fillId="0" borderId="32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15" xfId="2" applyNumberFormat="1" applyFont="1" applyFill="1" applyBorder="1" applyAlignment="1" applyProtection="1">
      <alignment vertical="center" wrapText="1"/>
      <protection locked="0"/>
    </xf>
    <xf numFmtId="166" fontId="6" fillId="0" borderId="15" xfId="2" applyNumberFormat="1" applyFont="1" applyFill="1" applyBorder="1" applyAlignment="1" applyProtection="1">
      <alignment horizontal="center" vertical="center"/>
      <protection locked="0"/>
    </xf>
    <xf numFmtId="166" fontId="22" fillId="5" borderId="32" xfId="2" applyNumberFormat="1" applyFont="1" applyFill="1" applyBorder="1" applyAlignment="1" applyProtection="1">
      <alignment horizontal="center" vertical="center" wrapText="1"/>
    </xf>
    <xf numFmtId="166" fontId="22" fillId="5" borderId="15" xfId="2" applyNumberFormat="1" applyFont="1" applyFill="1" applyBorder="1" applyAlignment="1" applyProtection="1">
      <alignment horizontal="center" vertical="center" wrapText="1"/>
    </xf>
    <xf numFmtId="166" fontId="22" fillId="5" borderId="15" xfId="2" applyNumberFormat="1" applyFont="1" applyFill="1" applyBorder="1" applyAlignment="1" applyProtection="1">
      <alignment vertical="center" wrapText="1"/>
    </xf>
    <xf numFmtId="166" fontId="22" fillId="5" borderId="15" xfId="2" applyNumberFormat="1" applyFont="1" applyFill="1" applyBorder="1" applyAlignment="1" applyProtection="1">
      <alignment vertical="center"/>
    </xf>
    <xf numFmtId="166" fontId="22" fillId="5" borderId="15" xfId="2" applyNumberFormat="1" applyFont="1" applyFill="1" applyBorder="1" applyAlignment="1" applyProtection="1">
      <alignment horizontal="center" vertical="center"/>
    </xf>
    <xf numFmtId="166" fontId="6" fillId="5" borderId="15" xfId="2" applyNumberFormat="1" applyFont="1" applyFill="1" applyBorder="1" applyAlignment="1" applyProtection="1">
      <alignment vertical="center" wrapText="1"/>
    </xf>
    <xf numFmtId="166" fontId="6" fillId="5" borderId="23" xfId="2" applyNumberFormat="1" applyFont="1" applyFill="1" applyBorder="1" applyAlignment="1" applyProtection="1">
      <alignment horizontal="center" vertical="center" wrapText="1"/>
    </xf>
    <xf numFmtId="166" fontId="6" fillId="5" borderId="38" xfId="2" applyNumberFormat="1" applyFont="1" applyFill="1" applyBorder="1" applyAlignment="1" applyProtection="1">
      <alignment horizontal="center" vertical="center" wrapText="1"/>
    </xf>
    <xf numFmtId="166" fontId="6" fillId="5" borderId="38" xfId="2" applyNumberFormat="1" applyFont="1" applyFill="1" applyBorder="1" applyAlignment="1" applyProtection="1">
      <alignment vertical="center" wrapText="1"/>
    </xf>
    <xf numFmtId="166" fontId="6" fillId="5" borderId="45" xfId="2" applyNumberFormat="1" applyFont="1" applyFill="1" applyBorder="1" applyAlignment="1" applyProtection="1">
      <alignment horizontal="center" vertical="center" wrapText="1"/>
    </xf>
    <xf numFmtId="166" fontId="6" fillId="5" borderId="38" xfId="2" applyNumberFormat="1" applyFont="1" applyFill="1" applyBorder="1" applyAlignment="1" applyProtection="1">
      <alignment vertical="center"/>
    </xf>
    <xf numFmtId="166" fontId="6" fillId="5" borderId="55" xfId="2" applyNumberFormat="1" applyFont="1" applyFill="1" applyBorder="1" applyAlignment="1" applyProtection="1">
      <alignment horizontal="center" vertical="center"/>
    </xf>
    <xf numFmtId="166" fontId="6" fillId="5" borderId="54" xfId="2" applyNumberFormat="1" applyFont="1" applyFill="1" applyBorder="1" applyAlignment="1" applyProtection="1">
      <alignment horizontal="center" vertical="center" wrapText="1"/>
    </xf>
    <xf numFmtId="166" fontId="6" fillId="5" borderId="50" xfId="2" applyNumberFormat="1" applyFont="1" applyFill="1" applyBorder="1" applyAlignment="1" applyProtection="1">
      <alignment horizontal="center" vertical="center" wrapText="1"/>
    </xf>
    <xf numFmtId="166" fontId="6" fillId="5" borderId="50" xfId="2" applyNumberFormat="1" applyFont="1" applyFill="1" applyBorder="1" applyAlignment="1" applyProtection="1">
      <alignment vertical="center"/>
    </xf>
    <xf numFmtId="166" fontId="6" fillId="5" borderId="50" xfId="2" applyNumberFormat="1" applyFont="1" applyFill="1" applyBorder="1" applyAlignment="1" applyProtection="1">
      <alignment horizontal="center" vertical="justify"/>
    </xf>
    <xf numFmtId="166" fontId="22" fillId="5" borderId="50" xfId="2" applyNumberFormat="1" applyFont="1" applyFill="1" applyBorder="1" applyAlignment="1" applyProtection="1">
      <alignment horizontal="center" vertical="justify"/>
    </xf>
    <xf numFmtId="37" fontId="17" fillId="0" borderId="17" xfId="2" applyNumberFormat="1" applyFont="1" applyBorder="1" applyAlignment="1" applyProtection="1">
      <alignment horizontal="center" wrapText="1"/>
      <protection locked="0"/>
    </xf>
    <xf numFmtId="0" fontId="9" fillId="5" borderId="15" xfId="0" applyFont="1" applyFill="1" applyBorder="1" applyAlignment="1">
      <alignment horizontal="center" wrapText="1"/>
    </xf>
    <xf numFmtId="37" fontId="37" fillId="0" borderId="15" xfId="2" applyNumberFormat="1" applyFont="1" applyBorder="1" applyProtection="1">
      <protection locked="0"/>
    </xf>
    <xf numFmtId="37" fontId="9" fillId="0" borderId="15" xfId="2" applyNumberFormat="1" applyFont="1" applyBorder="1" applyProtection="1">
      <protection locked="0"/>
    </xf>
    <xf numFmtId="37" fontId="37" fillId="0" borderId="15" xfId="2" applyNumberFormat="1" applyFont="1" applyFill="1" applyBorder="1" applyProtection="1">
      <protection locked="0"/>
    </xf>
    <xf numFmtId="37" fontId="9" fillId="0" borderId="0" xfId="0" applyNumberFormat="1" applyFont="1"/>
    <xf numFmtId="37" fontId="12" fillId="5" borderId="15" xfId="2" applyNumberFormat="1" applyFont="1" applyFill="1" applyBorder="1" applyProtection="1">
      <protection locked="0"/>
    </xf>
    <xf numFmtId="0" fontId="9" fillId="5" borderId="15" xfId="0" applyFont="1" applyFill="1" applyBorder="1"/>
    <xf numFmtId="37" fontId="9" fillId="0" borderId="15" xfId="2" applyNumberFormat="1" applyFont="1" applyFill="1" applyBorder="1" applyProtection="1">
      <protection locked="0"/>
    </xf>
    <xf numFmtId="0" fontId="12" fillId="5" borderId="15" xfId="3" applyNumberFormat="1" applyFont="1" applyFill="1" applyBorder="1" applyAlignment="1" applyProtection="1">
      <alignment horizontal="center"/>
      <protection locked="0"/>
    </xf>
    <xf numFmtId="37" fontId="37" fillId="5" borderId="15" xfId="2" applyNumberFormat="1" applyFont="1" applyFill="1" applyBorder="1" applyProtection="1">
      <protection locked="0"/>
    </xf>
    <xf numFmtId="168" fontId="0" fillId="0" borderId="15" xfId="0" applyNumberFormat="1" applyBorder="1"/>
    <xf numFmtId="37" fontId="0" fillId="0" borderId="0" xfId="0" applyNumberFormat="1"/>
    <xf numFmtId="0" fontId="3" fillId="0" borderId="0" xfId="0" applyFont="1" applyAlignment="1">
      <alignment vertical="center"/>
    </xf>
    <xf numFmtId="0" fontId="39" fillId="2" borderId="8" xfId="0" applyFont="1" applyFill="1" applyBorder="1" applyAlignment="1" applyProtection="1">
      <alignment vertical="center"/>
      <protection locked="0"/>
    </xf>
    <xf numFmtId="0" fontId="39" fillId="2" borderId="8" xfId="1" applyFont="1" applyFill="1" applyBorder="1" applyAlignment="1" applyProtection="1">
      <alignment vertical="center" wrapText="1"/>
    </xf>
    <xf numFmtId="0" fontId="39" fillId="2" borderId="15" xfId="1" applyNumberFormat="1" applyFont="1" applyFill="1" applyBorder="1" applyAlignment="1" applyProtection="1">
      <alignment horizontal="center" vertical="center"/>
      <protection locked="0"/>
    </xf>
    <xf numFmtId="0" fontId="39" fillId="2" borderId="15" xfId="1" applyFont="1" applyFill="1" applyBorder="1" applyAlignment="1" applyProtection="1">
      <alignment vertical="center"/>
    </xf>
    <xf numFmtId="0" fontId="39" fillId="2" borderId="38" xfId="1" applyNumberFormat="1" applyFont="1" applyFill="1" applyBorder="1" applyAlignment="1" applyProtection="1">
      <alignment horizontal="center" vertical="center"/>
      <protection locked="0"/>
    </xf>
    <xf numFmtId="0" fontId="39" fillId="2" borderId="38" xfId="1" applyFont="1" applyFill="1" applyBorder="1" applyAlignment="1" applyProtection="1">
      <alignment vertical="center"/>
    </xf>
    <xf numFmtId="0" fontId="39" fillId="2" borderId="15" xfId="1" applyFont="1" applyFill="1" applyBorder="1" applyAlignment="1" applyProtection="1">
      <alignment horizontal="center" vertical="center" wrapText="1"/>
      <protection locked="0"/>
    </xf>
    <xf numFmtId="0" fontId="39" fillId="2" borderId="37" xfId="1" applyFont="1" applyFill="1" applyBorder="1" applyAlignment="1" applyProtection="1">
      <alignment horizontal="center" vertical="center" wrapText="1"/>
      <protection locked="0"/>
    </xf>
    <xf numFmtId="0" fontId="39" fillId="2" borderId="37" xfId="1" applyNumberFormat="1" applyFont="1" applyFill="1" applyBorder="1" applyAlignment="1" applyProtection="1">
      <alignment horizontal="center" vertical="center"/>
      <protection locked="0"/>
    </xf>
    <xf numFmtId="0" fontId="39" fillId="2" borderId="29" xfId="1" applyNumberFormat="1" applyFont="1" applyFill="1" applyBorder="1" applyAlignment="1" applyProtection="1">
      <alignment horizontal="center" vertical="center"/>
      <protection locked="0"/>
    </xf>
    <xf numFmtId="0" fontId="39" fillId="2" borderId="13" xfId="1" applyFont="1" applyFill="1" applyBorder="1" applyAlignment="1" applyProtection="1">
      <alignment horizontal="center" vertical="center" wrapText="1"/>
      <protection locked="0"/>
    </xf>
    <xf numFmtId="0" fontId="39" fillId="2" borderId="14" xfId="1" applyFont="1" applyFill="1" applyBorder="1" applyAlignment="1" applyProtection="1">
      <alignment horizontal="center" vertical="center" wrapText="1"/>
      <protection locked="0"/>
    </xf>
    <xf numFmtId="0" fontId="39" fillId="2" borderId="32" xfId="1" applyFont="1" applyFill="1" applyBorder="1" applyAlignment="1" applyProtection="1">
      <alignment horizontal="center" vertical="center" wrapText="1"/>
      <protection locked="0"/>
    </xf>
    <xf numFmtId="0" fontId="6" fillId="2" borderId="26" xfId="1" applyFont="1" applyFill="1" applyBorder="1" applyAlignment="1" applyProtection="1">
      <alignment horizontal="left" vertical="center"/>
    </xf>
    <xf numFmtId="0" fontId="6" fillId="2" borderId="15" xfId="1" applyFont="1" applyFill="1" applyBorder="1" applyAlignment="1" applyProtection="1">
      <alignment horizontal="left" vertical="center"/>
    </xf>
    <xf numFmtId="49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left" vertical="center"/>
    </xf>
    <xf numFmtId="0" fontId="6" fillId="2" borderId="13" xfId="1" applyFont="1" applyFill="1" applyBorder="1" applyAlignment="1" applyProtection="1">
      <alignment horizontal="left" vertical="center"/>
    </xf>
    <xf numFmtId="0" fontId="6" fillId="2" borderId="14" xfId="1" applyFont="1" applyFill="1" applyBorder="1" applyAlignment="1" applyProtection="1">
      <alignment horizontal="left" vertical="center"/>
    </xf>
    <xf numFmtId="0" fontId="6" fillId="2" borderId="32" xfId="1" applyFont="1" applyFill="1" applyBorder="1" applyAlignment="1" applyProtection="1">
      <alignment horizontal="left" vertical="center" wrapText="1"/>
      <protection locked="0"/>
    </xf>
    <xf numFmtId="0" fontId="6" fillId="2" borderId="14" xfId="1" applyFont="1" applyFill="1" applyBorder="1" applyAlignment="1" applyProtection="1">
      <alignment horizontal="left" vertical="center" wrapText="1"/>
      <protection locked="0"/>
    </xf>
    <xf numFmtId="0" fontId="6" fillId="2" borderId="3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164" fontId="6" fillId="2" borderId="3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39" xfId="1" applyFont="1" applyFill="1" applyBorder="1" applyAlignment="1" applyProtection="1">
      <alignment horizontal="center" vertical="center"/>
    </xf>
    <xf numFmtId="0" fontId="8" fillId="5" borderId="30" xfId="1" applyFont="1" applyFill="1" applyBorder="1" applyAlignment="1" applyProtection="1">
      <alignment horizontal="center" vertical="center"/>
    </xf>
    <xf numFmtId="0" fontId="8" fillId="5" borderId="31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8" fillId="5" borderId="4" xfId="1" applyFont="1" applyFill="1" applyBorder="1" applyAlignment="1" applyProtection="1">
      <alignment horizontal="center" vertical="center"/>
    </xf>
    <xf numFmtId="0" fontId="8" fillId="5" borderId="0" xfId="1" applyFont="1" applyFill="1" applyBorder="1" applyAlignment="1" applyProtection="1">
      <alignment horizontal="center" vertical="center"/>
    </xf>
    <xf numFmtId="0" fontId="8" fillId="5" borderId="3" xfId="1" applyFont="1" applyFill="1" applyBorder="1" applyAlignment="1" applyProtection="1">
      <alignment horizontal="center" vertical="center"/>
    </xf>
    <xf numFmtId="0" fontId="39" fillId="2" borderId="32" xfId="1" applyFont="1" applyFill="1" applyBorder="1" applyAlignment="1" applyProtection="1">
      <alignment horizontal="center" vertical="center" wrapText="1"/>
      <protection locked="0"/>
    </xf>
    <xf numFmtId="0" fontId="39" fillId="2" borderId="14" xfId="1" applyFont="1" applyFill="1" applyBorder="1" applyAlignment="1" applyProtection="1">
      <alignment horizontal="center" vertical="center" wrapText="1"/>
      <protection locked="0"/>
    </xf>
    <xf numFmtId="0" fontId="39" fillId="2" borderId="13" xfId="1" applyFont="1" applyFill="1" applyBorder="1" applyAlignment="1" applyProtection="1">
      <alignment horizontal="center" vertical="center" wrapText="1"/>
      <protection locked="0"/>
    </xf>
    <xf numFmtId="0" fontId="39" fillId="2" borderId="27" xfId="1" applyFont="1" applyFill="1" applyBorder="1" applyAlignment="1" applyProtection="1">
      <alignment horizontal="center" vertical="center"/>
      <protection locked="0"/>
    </xf>
    <xf numFmtId="0" fontId="39" fillId="2" borderId="21" xfId="1" applyFont="1" applyFill="1" applyBorder="1" applyAlignment="1" applyProtection="1">
      <alignment horizontal="center" vertical="center"/>
      <protection locked="0"/>
    </xf>
    <xf numFmtId="0" fontId="39" fillId="2" borderId="22" xfId="1" applyFont="1" applyFill="1" applyBorder="1" applyAlignment="1" applyProtection="1">
      <alignment horizontal="center" vertical="center"/>
      <protection locked="0"/>
    </xf>
    <xf numFmtId="0" fontId="38" fillId="5" borderId="39" xfId="1" applyFont="1" applyFill="1" applyBorder="1" applyAlignment="1" applyProtection="1">
      <alignment horizontal="center" vertical="center"/>
    </xf>
    <xf numFmtId="0" fontId="38" fillId="5" borderId="30" xfId="1" applyFont="1" applyFill="1" applyBorder="1" applyAlignment="1" applyProtection="1">
      <alignment horizontal="center" vertical="center"/>
    </xf>
    <xf numFmtId="0" fontId="38" fillId="5" borderId="31" xfId="1" applyFont="1" applyFill="1" applyBorder="1" applyAlignment="1" applyProtection="1">
      <alignment horizontal="center" vertical="center"/>
    </xf>
    <xf numFmtId="0" fontId="39" fillId="2" borderId="7" xfId="1" applyFont="1" applyFill="1" applyBorder="1" applyAlignment="1" applyProtection="1">
      <alignment horizontal="left" vertical="center"/>
    </xf>
    <xf numFmtId="0" fontId="39" fillId="2" borderId="8" xfId="1" applyFont="1" applyFill="1" applyBorder="1" applyAlignment="1" applyProtection="1">
      <alignment horizontal="left" vertical="center"/>
    </xf>
    <xf numFmtId="0" fontId="39" fillId="2" borderId="8" xfId="1" applyFont="1" applyFill="1" applyBorder="1" applyAlignment="1" applyProtection="1">
      <alignment horizontal="center" vertical="center"/>
    </xf>
    <xf numFmtId="0" fontId="39" fillId="2" borderId="25" xfId="1" applyFont="1" applyFill="1" applyBorder="1" applyAlignment="1" applyProtection="1">
      <alignment horizontal="center" vertical="center"/>
    </xf>
    <xf numFmtId="0" fontId="39" fillId="2" borderId="15" xfId="1" applyFont="1" applyFill="1" applyBorder="1" applyAlignment="1" applyProtection="1">
      <alignment horizontal="center" vertical="center"/>
    </xf>
    <xf numFmtId="0" fontId="39" fillId="2" borderId="32" xfId="1" applyFont="1" applyFill="1" applyBorder="1" applyAlignment="1" applyProtection="1">
      <alignment horizontal="center" vertical="center"/>
    </xf>
    <xf numFmtId="0" fontId="39" fillId="2" borderId="38" xfId="1" applyFont="1" applyFill="1" applyBorder="1" applyAlignment="1" applyProtection="1">
      <alignment horizontal="center" vertical="center"/>
    </xf>
    <xf numFmtId="0" fontId="39" fillId="2" borderId="45" xfId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9" fillId="2" borderId="26" xfId="1" applyFont="1" applyFill="1" applyBorder="1" applyAlignment="1" applyProtection="1">
      <alignment horizontal="left" vertical="center"/>
    </xf>
    <xf numFmtId="0" fontId="39" fillId="2" borderId="15" xfId="1" applyFont="1" applyFill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left" vertical="center"/>
    </xf>
    <xf numFmtId="0" fontId="6" fillId="2" borderId="8" xfId="1" applyFont="1" applyFill="1" applyBorder="1" applyAlignment="1" applyProtection="1">
      <alignment horizontal="left" vertical="center"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1" fillId="2" borderId="45" xfId="1" applyFont="1" applyFill="1" applyBorder="1" applyAlignment="1" applyProtection="1">
      <alignment horizontal="center" vertical="center" wrapText="1"/>
    </xf>
    <xf numFmtId="0" fontId="41" fillId="2" borderId="46" xfId="1" applyFont="1" applyFill="1" applyBorder="1" applyAlignment="1" applyProtection="1">
      <alignment horizontal="center" vertical="center" wrapText="1"/>
    </xf>
    <xf numFmtId="0" fontId="41" fillId="2" borderId="17" xfId="1" applyFont="1" applyFill="1" applyBorder="1" applyAlignment="1" applyProtection="1">
      <alignment horizontal="center" vertical="center" wrapText="1"/>
    </xf>
    <xf numFmtId="0" fontId="41" fillId="2" borderId="3" xfId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0" fillId="3" borderId="0" xfId="1" applyFont="1" applyFill="1" applyBorder="1" applyAlignment="1" applyProtection="1">
      <alignment horizontal="center" vertical="center"/>
    </xf>
    <xf numFmtId="0" fontId="30" fillId="3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Border="1" applyAlignment="1" applyProtection="1">
      <alignment horizontal="center" vertical="center"/>
    </xf>
    <xf numFmtId="0" fontId="29" fillId="0" borderId="15" xfId="0" applyFont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31" fillId="3" borderId="0" xfId="1" applyFont="1" applyFill="1" applyBorder="1" applyAlignment="1" applyProtection="1">
      <alignment horizontal="center" vertical="center"/>
    </xf>
    <xf numFmtId="0" fontId="22" fillId="3" borderId="0" xfId="1" applyFont="1" applyFill="1" applyBorder="1" applyAlignment="1" applyProtection="1">
      <alignment horizontal="center" vertical="center"/>
    </xf>
    <xf numFmtId="0" fontId="6" fillId="2" borderId="43" xfId="1" applyFont="1" applyFill="1" applyBorder="1" applyAlignment="1" applyProtection="1">
      <alignment horizontal="left" vertical="center"/>
    </xf>
    <xf numFmtId="0" fontId="6" fillId="2" borderId="38" xfId="1" applyFont="1" applyFill="1" applyBorder="1" applyAlignment="1" applyProtection="1">
      <alignment horizontal="left" vertical="center"/>
    </xf>
    <xf numFmtId="0" fontId="6" fillId="2" borderId="38" xfId="1" applyFont="1" applyFill="1" applyBorder="1" applyAlignment="1" applyProtection="1">
      <alignment horizontal="left" vertical="center"/>
      <protection locked="0"/>
    </xf>
    <xf numFmtId="0" fontId="40" fillId="2" borderId="15" xfId="1" applyFont="1" applyFill="1" applyBorder="1" applyAlignment="1" applyProtection="1">
      <alignment horizontal="center" vertical="center" wrapText="1"/>
    </xf>
    <xf numFmtId="0" fontId="40" fillId="2" borderId="38" xfId="1" applyFont="1" applyFill="1" applyBorder="1" applyAlignment="1" applyProtection="1">
      <alignment horizontal="center" vertical="center" wrapText="1"/>
    </xf>
    <xf numFmtId="0" fontId="6" fillId="0" borderId="26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2" borderId="15" xfId="1" applyFont="1" applyFill="1" applyBorder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 applyProtection="1">
      <alignment horizontal="left" vertical="center"/>
    </xf>
    <xf numFmtId="0" fontId="6" fillId="2" borderId="2" xfId="1" applyFont="1" applyFill="1" applyBorder="1" applyAlignment="1" applyProtection="1">
      <alignment horizontal="left" vertical="center"/>
    </xf>
    <xf numFmtId="0" fontId="6" fillId="2" borderId="10" xfId="1" applyFont="1" applyFill="1" applyBorder="1" applyAlignment="1" applyProtection="1">
      <alignment horizontal="left" vertical="center"/>
    </xf>
    <xf numFmtId="0" fontId="32" fillId="2" borderId="5" xfId="1" applyFont="1" applyFill="1" applyBorder="1" applyAlignment="1" applyProtection="1">
      <alignment horizontal="center" vertical="center"/>
      <protection locked="0"/>
    </xf>
    <xf numFmtId="0" fontId="32" fillId="2" borderId="6" xfId="1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left" vertical="center" wrapText="1"/>
    </xf>
    <xf numFmtId="0" fontId="2" fillId="2" borderId="0" xfId="1" applyNumberFormat="1" applyFont="1" applyFill="1" applyBorder="1" applyAlignment="1" applyProtection="1">
      <alignment horizontal="left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 applyProtection="1">
      <alignment horizontal="left" vertical="center" wrapText="1"/>
    </xf>
    <xf numFmtId="0" fontId="6" fillId="2" borderId="26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 wrapText="1"/>
      <protection locked="0"/>
    </xf>
    <xf numFmtId="0" fontId="6" fillId="2" borderId="16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/>
    </xf>
    <xf numFmtId="0" fontId="8" fillId="5" borderId="2" xfId="1" applyFont="1" applyFill="1" applyBorder="1" applyAlignment="1" applyProtection="1">
      <alignment horizontal="center" vertical="center"/>
    </xf>
    <xf numFmtId="0" fontId="8" fillId="5" borderId="11" xfId="1" applyFont="1" applyFill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2" borderId="36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2" borderId="32" xfId="1" applyFont="1" applyFill="1" applyBorder="1" applyAlignment="1" applyProtection="1">
      <alignment horizontal="center" vertical="center"/>
    </xf>
    <xf numFmtId="0" fontId="6" fillId="2" borderId="38" xfId="1" applyFont="1" applyFill="1" applyBorder="1" applyAlignment="1" applyProtection="1">
      <alignment horizontal="center" vertical="center"/>
    </xf>
    <xf numFmtId="0" fontId="6" fillId="2" borderId="45" xfId="1" applyFont="1" applyFill="1" applyBorder="1" applyAlignment="1" applyProtection="1">
      <alignment horizontal="center" vertical="center"/>
    </xf>
    <xf numFmtId="0" fontId="6" fillId="2" borderId="44" xfId="1" applyFont="1" applyFill="1" applyBorder="1" applyAlignment="1" applyProtection="1">
      <alignment horizontal="left" vertical="center"/>
    </xf>
    <xf numFmtId="0" fontId="6" fillId="2" borderId="42" xfId="1" applyFont="1" applyFill="1" applyBorder="1" applyAlignment="1" applyProtection="1">
      <alignment horizontal="left" vertical="center"/>
    </xf>
    <xf numFmtId="0" fontId="6" fillId="2" borderId="28" xfId="1" applyFont="1" applyFill="1" applyBorder="1" applyAlignment="1" applyProtection="1">
      <alignment horizontal="left" vertical="center"/>
    </xf>
    <xf numFmtId="0" fontId="6" fillId="2" borderId="37" xfId="1" applyFont="1" applyFill="1" applyBorder="1" applyAlignment="1" applyProtection="1">
      <alignment horizontal="left" vertic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5" borderId="11" xfId="1" applyFont="1" applyFill="1" applyBorder="1" applyAlignment="1" applyProtection="1">
      <alignment horizontal="center" vertical="center"/>
      <protection locked="0"/>
    </xf>
    <xf numFmtId="0" fontId="6" fillId="5" borderId="28" xfId="1" applyFont="1" applyFill="1" applyBorder="1" applyAlignment="1" applyProtection="1">
      <alignment horizontal="center" vertical="center"/>
      <protection locked="0"/>
    </xf>
    <xf numFmtId="0" fontId="6" fillId="5" borderId="29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39" fillId="2" borderId="44" xfId="1" applyFont="1" applyFill="1" applyBorder="1" applyAlignment="1" applyProtection="1">
      <alignment horizontal="left" vertical="center"/>
    </xf>
    <xf numFmtId="0" fontId="39" fillId="2" borderId="42" xfId="1" applyFont="1" applyFill="1" applyBorder="1" applyAlignment="1" applyProtection="1">
      <alignment horizontal="left" vertical="center"/>
    </xf>
    <xf numFmtId="0" fontId="39" fillId="2" borderId="28" xfId="1" applyFont="1" applyFill="1" applyBorder="1" applyAlignment="1" applyProtection="1">
      <alignment horizontal="left" vertical="center"/>
    </xf>
    <xf numFmtId="0" fontId="39" fillId="2" borderId="37" xfId="1" applyFont="1" applyFill="1" applyBorder="1" applyAlignment="1" applyProtection="1">
      <alignment horizontal="left" vertical="center"/>
    </xf>
    <xf numFmtId="0" fontId="39" fillId="5" borderId="1" xfId="1" applyFont="1" applyFill="1" applyBorder="1" applyAlignment="1" applyProtection="1">
      <alignment horizontal="center" vertical="center"/>
      <protection locked="0"/>
    </xf>
    <xf numFmtId="0" fontId="39" fillId="5" borderId="11" xfId="1" applyFont="1" applyFill="1" applyBorder="1" applyAlignment="1" applyProtection="1">
      <alignment horizontal="center" vertical="center"/>
      <protection locked="0"/>
    </xf>
    <xf numFmtId="0" fontId="39" fillId="5" borderId="28" xfId="1" applyFont="1" applyFill="1" applyBorder="1" applyAlignment="1" applyProtection="1">
      <alignment horizontal="center" vertical="center"/>
      <protection locked="0"/>
    </xf>
    <xf numFmtId="0" fontId="39" fillId="5" borderId="29" xfId="1" applyFont="1" applyFill="1" applyBorder="1" applyAlignment="1" applyProtection="1">
      <alignment horizontal="center" vertical="center"/>
      <protection locked="0"/>
    </xf>
    <xf numFmtId="0" fontId="39" fillId="2" borderId="7" xfId="1" applyFont="1" applyFill="1" applyBorder="1" applyAlignment="1" applyProtection="1">
      <alignment horizontal="center" vertical="center"/>
      <protection locked="0"/>
    </xf>
    <xf numFmtId="0" fontId="39" fillId="2" borderId="9" xfId="1" applyFont="1" applyFill="1" applyBorder="1" applyAlignment="1" applyProtection="1">
      <alignment horizontal="center" vertical="center"/>
      <protection locked="0"/>
    </xf>
    <xf numFmtId="0" fontId="39" fillId="2" borderId="8" xfId="1" applyFont="1" applyFill="1" applyBorder="1" applyAlignment="1" applyProtection="1">
      <alignment horizontal="center" vertical="center"/>
      <protection locked="0"/>
    </xf>
    <xf numFmtId="0" fontId="8" fillId="4" borderId="39" xfId="1" applyFont="1" applyFill="1" applyBorder="1" applyAlignment="1" applyProtection="1">
      <alignment horizontal="center" vertical="center"/>
    </xf>
    <xf numFmtId="0" fontId="8" fillId="4" borderId="30" xfId="1" applyFont="1" applyFill="1" applyBorder="1" applyAlignment="1" applyProtection="1">
      <alignment horizontal="center" vertical="center"/>
    </xf>
    <xf numFmtId="0" fontId="8" fillId="4" borderId="31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 wrapText="1"/>
      <protection locked="0"/>
    </xf>
    <xf numFmtId="0" fontId="6" fillId="2" borderId="20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2" fillId="2" borderId="8" xfId="1" applyFont="1" applyFill="1" applyBorder="1" applyAlignment="1" applyProtection="1">
      <alignment horizontal="center" vertical="center" wrapText="1"/>
    </xf>
    <xf numFmtId="0" fontId="32" fillId="2" borderId="9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</xf>
    <xf numFmtId="0" fontId="6" fillId="2" borderId="19" xfId="1" applyFont="1" applyFill="1" applyBorder="1" applyAlignment="1" applyProtection="1">
      <alignment horizontal="left" vertical="center"/>
    </xf>
    <xf numFmtId="0" fontId="6" fillId="2" borderId="20" xfId="1" applyFont="1" applyFill="1" applyBorder="1" applyAlignment="1" applyProtection="1">
      <alignment horizontal="left" vertical="center"/>
    </xf>
    <xf numFmtId="0" fontId="6" fillId="4" borderId="23" xfId="1" applyFont="1" applyFill="1" applyBorder="1" applyAlignment="1" applyProtection="1">
      <alignment horizontal="left" vertical="center"/>
    </xf>
    <xf numFmtId="0" fontId="6" fillId="4" borderId="19" xfId="1" applyFont="1" applyFill="1" applyBorder="1" applyAlignment="1" applyProtection="1">
      <alignment horizontal="left" vertical="center"/>
    </xf>
    <xf numFmtId="0" fontId="6" fillId="4" borderId="24" xfId="1" applyFont="1" applyFill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18" xfId="1" applyFont="1" applyFill="1" applyBorder="1" applyAlignment="1" applyProtection="1">
      <alignment horizontal="center" vertical="center"/>
    </xf>
    <xf numFmtId="0" fontId="6" fillId="2" borderId="19" xfId="1" applyFont="1" applyFill="1" applyBorder="1" applyAlignment="1" applyProtection="1">
      <alignment horizontal="center" vertical="center"/>
    </xf>
    <xf numFmtId="0" fontId="6" fillId="2" borderId="20" xfId="1" applyFont="1" applyFill="1" applyBorder="1" applyAlignment="1" applyProtection="1">
      <alignment horizontal="center" vertical="center"/>
    </xf>
    <xf numFmtId="0" fontId="8" fillId="5" borderId="28" xfId="1" applyFont="1" applyFill="1" applyBorder="1" applyAlignment="1" applyProtection="1">
      <alignment horizontal="center" vertical="center"/>
    </xf>
    <xf numFmtId="0" fontId="8" fillId="5" borderId="37" xfId="1" applyFont="1" applyFill="1" applyBorder="1" applyAlignment="1" applyProtection="1">
      <alignment horizontal="center" vertical="center"/>
    </xf>
    <xf numFmtId="0" fontId="8" fillId="5" borderId="29" xfId="1" applyFont="1" applyFill="1" applyBorder="1" applyAlignment="1" applyProtection="1">
      <alignment horizontal="center" vertical="center"/>
    </xf>
    <xf numFmtId="0" fontId="6" fillId="2" borderId="27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6" fillId="2" borderId="19" xfId="1" applyFont="1" applyFill="1" applyBorder="1" applyAlignment="1" applyProtection="1">
      <alignment horizontal="center" vertical="center" wrapText="1"/>
      <protection locked="0"/>
    </xf>
    <xf numFmtId="164" fontId="6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3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0" fontId="6" fillId="2" borderId="18" xfId="1" applyFont="1" applyFill="1" applyBorder="1" applyAlignment="1" applyProtection="1">
      <alignment horizontal="center" vertical="center" wrapText="1"/>
      <protection locked="0"/>
    </xf>
    <xf numFmtId="0" fontId="6" fillId="2" borderId="23" xfId="1" applyNumberFormat="1" applyFont="1" applyFill="1" applyBorder="1" applyAlignment="1" applyProtection="1">
      <alignment horizontal="center" vertical="center"/>
      <protection locked="0"/>
    </xf>
    <xf numFmtId="0" fontId="6" fillId="2" borderId="19" xfId="1" applyNumberFormat="1" applyFont="1" applyFill="1" applyBorder="1" applyAlignment="1" applyProtection="1">
      <alignment horizontal="center" vertical="center"/>
      <protection locked="0"/>
    </xf>
    <xf numFmtId="0" fontId="6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2" borderId="24" xfId="1" applyNumberFormat="1" applyFont="1" applyFill="1" applyBorder="1" applyAlignment="1" applyProtection="1">
      <alignment horizontal="center" vertical="center"/>
      <protection locked="0"/>
    </xf>
    <xf numFmtId="0" fontId="38" fillId="5" borderId="1" xfId="1" applyFont="1" applyFill="1" applyBorder="1" applyAlignment="1" applyProtection="1">
      <alignment horizontal="center" vertical="center"/>
    </xf>
    <xf numFmtId="0" fontId="38" fillId="5" borderId="2" xfId="1" applyFont="1" applyFill="1" applyBorder="1" applyAlignment="1" applyProtection="1">
      <alignment horizontal="center" vertical="center"/>
    </xf>
    <xf numFmtId="0" fontId="38" fillId="5" borderId="11" xfId="1" applyFont="1" applyFill="1" applyBorder="1" applyAlignment="1" applyProtection="1">
      <alignment horizontal="center" vertical="center"/>
    </xf>
    <xf numFmtId="0" fontId="39" fillId="2" borderId="54" xfId="1" applyFont="1" applyFill="1" applyBorder="1" applyAlignment="1" applyProtection="1">
      <alignment horizontal="left" vertical="center" wrapText="1"/>
      <protection locked="0"/>
    </xf>
    <xf numFmtId="0" fontId="39" fillId="2" borderId="30" xfId="1" applyFont="1" applyFill="1" applyBorder="1" applyAlignment="1" applyProtection="1">
      <alignment horizontal="left" vertical="center" wrapText="1"/>
      <protection locked="0"/>
    </xf>
    <xf numFmtId="0" fontId="39" fillId="2" borderId="31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6" fillId="2" borderId="4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3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12" fillId="5" borderId="32" xfId="3" applyFont="1" applyFill="1" applyBorder="1" applyAlignment="1" applyProtection="1">
      <alignment horizontal="center"/>
      <protection locked="0"/>
    </xf>
    <xf numFmtId="0" fontId="12" fillId="5" borderId="14" xfId="3" applyFont="1" applyFill="1" applyBorder="1" applyAlignment="1" applyProtection="1">
      <alignment horizontal="center"/>
      <protection locked="0"/>
    </xf>
    <xf numFmtId="0" fontId="34" fillId="0" borderId="2" xfId="4" applyFont="1" applyBorder="1" applyAlignment="1">
      <alignment horizontal="center" vertical="center" wrapText="1"/>
    </xf>
    <xf numFmtId="0" fontId="34" fillId="0" borderId="0" xfId="4" applyFont="1" applyBorder="1" applyAlignment="1">
      <alignment horizontal="center" vertical="center" wrapText="1"/>
    </xf>
    <xf numFmtId="0" fontId="12" fillId="5" borderId="15" xfId="3" applyFont="1" applyFill="1" applyBorder="1" applyAlignment="1" applyProtection="1">
      <alignment horizontal="center" vertical="center"/>
      <protection locked="0"/>
    </xf>
    <xf numFmtId="0" fontId="12" fillId="5" borderId="32" xfId="3" applyFont="1" applyFill="1" applyBorder="1" applyAlignment="1" applyProtection="1">
      <alignment horizontal="center" vertical="center"/>
      <protection locked="0"/>
    </xf>
    <xf numFmtId="0" fontId="12" fillId="5" borderId="14" xfId="3" applyFont="1" applyFill="1" applyBorder="1" applyAlignment="1" applyProtection="1">
      <alignment horizontal="center" vertical="center"/>
      <protection locked="0"/>
    </xf>
    <xf numFmtId="0" fontId="9" fillId="3" borderId="15" xfId="3" applyFont="1" applyFill="1" applyBorder="1" applyAlignment="1" applyProtection="1">
      <alignment horizontal="center"/>
      <protection locked="0"/>
    </xf>
    <xf numFmtId="0" fontId="9" fillId="0" borderId="32" xfId="3" applyFont="1" applyBorder="1" applyAlignment="1" applyProtection="1">
      <alignment horizontal="center"/>
      <protection locked="0"/>
    </xf>
    <xf numFmtId="0" fontId="9" fillId="0" borderId="14" xfId="3" applyFont="1" applyBorder="1" applyAlignment="1" applyProtection="1">
      <alignment horizontal="center"/>
      <protection locked="0"/>
    </xf>
    <xf numFmtId="37" fontId="17" fillId="0" borderId="0" xfId="2" applyNumberFormat="1" applyFont="1" applyBorder="1" applyAlignment="1" applyProtection="1">
      <alignment horizontal="center" vertical="top" wrapText="1"/>
      <protection locked="0"/>
    </xf>
    <xf numFmtId="0" fontId="19" fillId="0" borderId="15" xfId="0" applyFont="1" applyBorder="1" applyAlignment="1">
      <alignment horizontal="center"/>
    </xf>
    <xf numFmtId="0" fontId="12" fillId="5" borderId="15" xfId="3" applyFont="1" applyFill="1" applyBorder="1" applyAlignment="1" applyProtection="1">
      <alignment horizontal="center"/>
      <protection locked="0"/>
    </xf>
    <xf numFmtId="0" fontId="21" fillId="5" borderId="32" xfId="3" applyFont="1" applyFill="1" applyBorder="1" applyAlignment="1" applyProtection="1">
      <alignment horizontal="center"/>
      <protection locked="0"/>
    </xf>
    <xf numFmtId="0" fontId="21" fillId="5" borderId="14" xfId="3" applyFont="1" applyFill="1" applyBorder="1" applyAlignment="1" applyProtection="1">
      <alignment horizontal="center"/>
      <protection locked="0"/>
    </xf>
    <xf numFmtId="0" fontId="9" fillId="0" borderId="15" xfId="3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32" xfId="0" applyFont="1" applyBorder="1" applyAlignment="1" applyProtection="1">
      <alignment horizontal="center" vertical="top" wrapText="1"/>
      <protection locked="0"/>
    </xf>
    <xf numFmtId="0" fontId="13" fillId="0" borderId="14" xfId="0" applyFont="1" applyBorder="1" applyAlignment="1" applyProtection="1">
      <alignment horizontal="center" vertical="top" wrapText="1"/>
      <protection locked="0"/>
    </xf>
    <xf numFmtId="0" fontId="14" fillId="5" borderId="39" xfId="0" applyFont="1" applyFill="1" applyBorder="1" applyAlignment="1" applyProtection="1">
      <alignment horizontal="left" wrapText="1"/>
      <protection locked="0"/>
    </xf>
    <xf numFmtId="0" fontId="14" fillId="5" borderId="30" xfId="0" applyFont="1" applyFill="1" applyBorder="1" applyAlignment="1" applyProtection="1">
      <alignment horizontal="left" wrapText="1"/>
      <protection locked="0"/>
    </xf>
    <xf numFmtId="0" fontId="14" fillId="5" borderId="31" xfId="0" applyFont="1" applyFill="1" applyBorder="1" applyAlignment="1" applyProtection="1">
      <alignment horizontal="left" wrapText="1"/>
      <protection locked="0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3" borderId="0" xfId="0" applyFont="1" applyFill="1" applyBorder="1" applyAlignment="1" applyProtection="1">
      <alignment horizontal="right"/>
      <protection locked="0"/>
    </xf>
    <xf numFmtId="0" fontId="13" fillId="5" borderId="39" xfId="0" applyFont="1" applyFill="1" applyBorder="1" applyAlignment="1" applyProtection="1">
      <alignment horizontal="center" vertical="top" wrapText="1"/>
      <protection locked="0"/>
    </xf>
    <xf numFmtId="0" fontId="13" fillId="5" borderId="30" xfId="0" applyFont="1" applyFill="1" applyBorder="1" applyAlignment="1" applyProtection="1">
      <alignment horizontal="center" vertical="top" wrapText="1"/>
      <protection locked="0"/>
    </xf>
    <xf numFmtId="0" fontId="13" fillId="5" borderId="31" xfId="0" applyFont="1" applyFill="1" applyBorder="1" applyAlignment="1" applyProtection="1">
      <alignment horizontal="center" vertical="top" wrapText="1"/>
      <protection locked="0"/>
    </xf>
    <xf numFmtId="0" fontId="13" fillId="0" borderId="51" xfId="0" applyFont="1" applyBorder="1" applyAlignment="1" applyProtection="1">
      <alignment horizontal="center" vertical="top" wrapText="1"/>
      <protection locked="0"/>
    </xf>
    <xf numFmtId="0" fontId="13" fillId="0" borderId="52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Protection="1">
      <protection locked="0"/>
    </xf>
    <xf numFmtId="0" fontId="14" fillId="5" borderId="48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4" fontId="6" fillId="0" borderId="12" xfId="6" applyNumberFormat="1" applyFont="1" applyFill="1" applyBorder="1" applyAlignment="1" applyProtection="1">
      <alignment horizontal="left" wrapText="1"/>
    </xf>
    <xf numFmtId="4" fontId="6" fillId="0" borderId="13" xfId="6" applyNumberFormat="1" applyFont="1" applyFill="1" applyBorder="1" applyAlignment="1" applyProtection="1">
      <alignment horizontal="left" wrapText="1"/>
    </xf>
    <xf numFmtId="4" fontId="6" fillId="0" borderId="14" xfId="6" applyNumberFormat="1" applyFont="1" applyFill="1" applyBorder="1" applyAlignment="1" applyProtection="1">
      <alignment horizontal="left" wrapText="1"/>
    </xf>
    <xf numFmtId="4" fontId="22" fillId="5" borderId="18" xfId="6" applyNumberFormat="1" applyFont="1" applyFill="1" applyBorder="1" applyAlignment="1" applyProtection="1">
      <alignment horizontal="left" wrapText="1"/>
    </xf>
    <xf numFmtId="4" fontId="22" fillId="5" borderId="19" xfId="6" applyNumberFormat="1" applyFont="1" applyFill="1" applyBorder="1" applyAlignment="1" applyProtection="1">
      <alignment horizontal="left" wrapText="1"/>
    </xf>
    <xf numFmtId="4" fontId="22" fillId="5" borderId="20" xfId="6" applyNumberFormat="1" applyFont="1" applyFill="1" applyBorder="1" applyAlignment="1" applyProtection="1">
      <alignment horizontal="left" wrapText="1"/>
    </xf>
    <xf numFmtId="4" fontId="22" fillId="5" borderId="12" xfId="6" applyNumberFormat="1" applyFont="1" applyFill="1" applyBorder="1" applyAlignment="1" applyProtection="1">
      <alignment horizontal="left" wrapText="1"/>
    </xf>
    <xf numFmtId="4" fontId="22" fillId="5" borderId="13" xfId="6" applyNumberFormat="1" applyFont="1" applyFill="1" applyBorder="1" applyAlignment="1" applyProtection="1">
      <alignment horizontal="left" wrapText="1"/>
    </xf>
    <xf numFmtId="4" fontId="22" fillId="5" borderId="14" xfId="6" applyNumberFormat="1" applyFont="1" applyFill="1" applyBorder="1" applyAlignment="1" applyProtection="1">
      <alignment horizontal="left" wrapText="1"/>
    </xf>
    <xf numFmtId="4" fontId="22" fillId="5" borderId="39" xfId="6" applyNumberFormat="1" applyFont="1" applyFill="1" applyBorder="1" applyAlignment="1" applyProtection="1">
      <alignment horizontal="left" vertical="justify" wrapText="1"/>
    </xf>
    <xf numFmtId="4" fontId="22" fillId="5" borderId="30" xfId="6" applyNumberFormat="1" applyFont="1" applyFill="1" applyBorder="1" applyAlignment="1" applyProtection="1">
      <alignment horizontal="left" vertical="justify" wrapText="1"/>
    </xf>
    <xf numFmtId="4" fontId="22" fillId="5" borderId="48" xfId="6" applyNumberFormat="1" applyFont="1" applyFill="1" applyBorder="1" applyAlignment="1" applyProtection="1">
      <alignment horizontal="left" vertical="justify" wrapText="1"/>
    </xf>
    <xf numFmtId="4" fontId="6" fillId="0" borderId="12" xfId="6" applyNumberFormat="1" applyFont="1" applyFill="1" applyBorder="1" applyAlignment="1" applyProtection="1">
      <alignment horizontal="left" vertical="justify" wrapText="1"/>
    </xf>
    <xf numFmtId="4" fontId="6" fillId="0" borderId="13" xfId="6" applyNumberFormat="1" applyFont="1" applyFill="1" applyBorder="1" applyAlignment="1" applyProtection="1">
      <alignment horizontal="left" vertical="justify" wrapText="1"/>
    </xf>
    <xf numFmtId="4" fontId="6" fillId="0" borderId="14" xfId="6" applyNumberFormat="1" applyFont="1" applyFill="1" applyBorder="1" applyAlignment="1" applyProtection="1">
      <alignment horizontal="left" vertical="justify" wrapText="1"/>
    </xf>
    <xf numFmtId="0" fontId="2" fillId="2" borderId="0" xfId="6" applyFont="1" applyFill="1" applyBorder="1" applyAlignment="1">
      <alignment horizontal="left"/>
    </xf>
    <xf numFmtId="0" fontId="12" fillId="3" borderId="0" xfId="0" applyFont="1" applyFill="1" applyAlignment="1" applyProtection="1">
      <alignment horizontal="center"/>
      <protection locked="0"/>
    </xf>
    <xf numFmtId="4" fontId="6" fillId="5" borderId="39" xfId="6" applyNumberFormat="1" applyFont="1" applyFill="1" applyBorder="1" applyAlignment="1" applyProtection="1">
      <alignment horizontal="center" wrapText="1"/>
    </xf>
    <xf numFmtId="4" fontId="6" fillId="5" borderId="30" xfId="6" applyNumberFormat="1" applyFont="1" applyFill="1" applyBorder="1" applyAlignment="1" applyProtection="1">
      <alignment horizontal="center" wrapText="1"/>
    </xf>
    <xf numFmtId="4" fontId="6" fillId="5" borderId="48" xfId="6" applyNumberFormat="1" applyFont="1" applyFill="1" applyBorder="1" applyAlignment="1" applyProtection="1">
      <alignment horizontal="center" wrapText="1"/>
    </xf>
    <xf numFmtId="4" fontId="6" fillId="0" borderId="33" xfId="6" applyNumberFormat="1" applyFont="1" applyFill="1" applyBorder="1" applyAlignment="1" applyProtection="1">
      <alignment horizontal="left" wrapText="1"/>
    </xf>
    <xf numFmtId="4" fontId="6" fillId="0" borderId="34" xfId="6" applyNumberFormat="1" applyFont="1" applyFill="1" applyBorder="1" applyAlignment="1" applyProtection="1">
      <alignment horizontal="left" wrapText="1"/>
    </xf>
    <xf numFmtId="4" fontId="6" fillId="0" borderId="35" xfId="6" applyNumberFormat="1" applyFont="1" applyFill="1" applyBorder="1" applyAlignment="1" applyProtection="1">
      <alignment horizontal="left" wrapText="1"/>
    </xf>
  </cellXfs>
  <cellStyles count="8">
    <cellStyle name="Comma 2" xfId="2"/>
    <cellStyle name="Hyperlink" xfId="4" builtinId="8"/>
    <cellStyle name="Normal" xfId="0" builtinId="0"/>
    <cellStyle name="Normal 2" xfId="1"/>
    <cellStyle name="Normal 2 2" xfId="6"/>
    <cellStyle name="Normal 21" xfId="7"/>
    <cellStyle name="Normal_0423 Balance En &amp; GE" xfId="3"/>
    <cellStyle name="Normal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2</xdr:row>
      <xdr:rowOff>21167</xdr:rowOff>
    </xdr:from>
    <xdr:to>
      <xdr:col>1</xdr:col>
      <xdr:colOff>1500716</xdr:colOff>
      <xdr:row>4</xdr:row>
      <xdr:rowOff>154517</xdr:rowOff>
    </xdr:to>
    <xdr:pic>
      <xdr:nvPicPr>
        <xdr:cNvPr id="7" name="Picture 6" descr="new logo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2525" y="21167"/>
          <a:ext cx="538691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962025</xdr:colOff>
      <xdr:row>2</xdr:row>
      <xdr:rowOff>21167</xdr:rowOff>
    </xdr:from>
    <xdr:to>
      <xdr:col>1</xdr:col>
      <xdr:colOff>1500716</xdr:colOff>
      <xdr:row>4</xdr:row>
      <xdr:rowOff>154517</xdr:rowOff>
    </xdr:to>
    <xdr:pic>
      <xdr:nvPicPr>
        <xdr:cNvPr id="3" name="Picture 2" descr="new logo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49792"/>
          <a:ext cx="53869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28575</xdr:rowOff>
    </xdr:from>
    <xdr:to>
      <xdr:col>0</xdr:col>
      <xdr:colOff>952500</xdr:colOff>
      <xdr:row>5</xdr:row>
      <xdr:rowOff>57150</xdr:rowOff>
    </xdr:to>
    <xdr:pic>
      <xdr:nvPicPr>
        <xdr:cNvPr id="2" name="Picture 2" descr="new logo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4" y="28575"/>
          <a:ext cx="485776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0"/>
  <sheetViews>
    <sheetView showGridLines="0" tabSelected="1" view="pageBreakPreview" zoomScale="80" zoomScaleNormal="70" zoomScaleSheetLayoutView="80" workbookViewId="0">
      <selection activeCell="G7" sqref="G7:J7"/>
    </sheetView>
  </sheetViews>
  <sheetFormatPr defaultColWidth="14.85546875" defaultRowHeight="16.5" x14ac:dyDescent="0.25"/>
  <cols>
    <col min="1" max="1" width="30.5703125" style="31" customWidth="1"/>
    <col min="2" max="2" width="32.85546875" style="31" customWidth="1"/>
    <col min="3" max="3" width="20.85546875" style="31" customWidth="1"/>
    <col min="4" max="4" width="30.28515625" style="31" customWidth="1"/>
    <col min="5" max="5" width="25.28515625" style="31" customWidth="1"/>
    <col min="6" max="6" width="18" style="31" customWidth="1"/>
    <col min="7" max="7" width="12.85546875" style="31" customWidth="1"/>
    <col min="8" max="8" width="17" style="31" customWidth="1"/>
    <col min="9" max="9" width="16.7109375" style="31" customWidth="1"/>
    <col min="10" max="10" width="38.7109375" style="31" customWidth="1"/>
    <col min="11" max="11" width="39.140625" style="31" hidden="1" customWidth="1"/>
    <col min="12" max="26" width="0" style="31" hidden="1" customWidth="1"/>
    <col min="27" max="16384" width="14.85546875" style="31"/>
  </cols>
  <sheetData>
    <row r="1" spans="1:26" ht="17.25" x14ac:dyDescent="0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38" t="s">
        <v>68</v>
      </c>
    </row>
    <row r="2" spans="1:26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39" t="s">
        <v>131</v>
      </c>
    </row>
    <row r="3" spans="1:26" x14ac:dyDescent="0.25">
      <c r="A3" s="228"/>
      <c r="B3" s="228"/>
      <c r="C3" s="229" t="s">
        <v>297</v>
      </c>
      <c r="D3" s="229"/>
      <c r="E3" s="229"/>
      <c r="F3" s="229"/>
      <c r="G3" s="233" t="s">
        <v>13</v>
      </c>
      <c r="H3" s="233"/>
      <c r="I3" s="32"/>
      <c r="J3" s="32"/>
      <c r="K3" s="39" t="s">
        <v>132</v>
      </c>
    </row>
    <row r="4" spans="1:26" ht="25.5" customHeight="1" x14ac:dyDescent="0.25">
      <c r="A4" s="228"/>
      <c r="B4" s="228"/>
      <c r="C4" s="229" t="s">
        <v>65</v>
      </c>
      <c r="D4" s="229"/>
      <c r="E4" s="229"/>
      <c r="F4" s="229"/>
      <c r="G4" s="233" t="s">
        <v>298</v>
      </c>
      <c r="H4" s="233"/>
      <c r="I4" s="32"/>
      <c r="J4" s="32"/>
      <c r="K4" s="39" t="s">
        <v>133</v>
      </c>
    </row>
    <row r="5" spans="1:26" x14ac:dyDescent="0.25">
      <c r="A5" s="228"/>
      <c r="B5" s="228"/>
      <c r="C5" s="229"/>
      <c r="D5" s="229"/>
      <c r="E5" s="229"/>
      <c r="F5" s="229"/>
      <c r="G5" s="234" t="s">
        <v>302</v>
      </c>
      <c r="H5" s="234"/>
      <c r="I5" s="32"/>
      <c r="J5" s="32"/>
      <c r="K5" s="39" t="s">
        <v>134</v>
      </c>
    </row>
    <row r="6" spans="1:26" x14ac:dyDescent="0.25">
      <c r="A6" s="108"/>
      <c r="B6" s="108"/>
      <c r="C6" s="40"/>
      <c r="D6" s="40"/>
      <c r="E6" s="40"/>
      <c r="F6" s="40"/>
      <c r="G6" s="41"/>
      <c r="H6" s="41"/>
      <c r="I6" s="32"/>
      <c r="J6" s="32"/>
      <c r="K6" s="39" t="s">
        <v>135</v>
      </c>
    </row>
    <row r="7" spans="1:26" ht="17.25" x14ac:dyDescent="0.25">
      <c r="A7" s="42"/>
      <c r="B7" s="43"/>
      <c r="C7" s="43"/>
      <c r="D7" s="43"/>
      <c r="E7" s="43"/>
      <c r="F7" s="43"/>
      <c r="G7" s="230" t="s">
        <v>45</v>
      </c>
      <c r="H7" s="230"/>
      <c r="I7" s="230"/>
      <c r="J7" s="230"/>
      <c r="K7" s="39" t="s">
        <v>136</v>
      </c>
    </row>
    <row r="8" spans="1:26" ht="17.25" x14ac:dyDescent="0.25">
      <c r="A8" s="42"/>
      <c r="B8" s="43"/>
      <c r="C8" s="43"/>
      <c r="D8" s="43"/>
      <c r="E8" s="43"/>
      <c r="F8" s="43"/>
      <c r="G8" s="230" t="s">
        <v>46</v>
      </c>
      <c r="H8" s="230"/>
      <c r="I8" s="230"/>
      <c r="J8" s="230"/>
      <c r="K8" s="39" t="s">
        <v>137</v>
      </c>
    </row>
    <row r="9" spans="1:26" ht="17.25" x14ac:dyDescent="0.25">
      <c r="A9" s="43"/>
      <c r="B9" s="43"/>
      <c r="C9" s="43"/>
      <c r="D9" s="43"/>
      <c r="E9" s="43"/>
      <c r="F9" s="43"/>
      <c r="G9" s="231" t="s">
        <v>47</v>
      </c>
      <c r="H9" s="231"/>
      <c r="I9" s="231"/>
      <c r="J9" s="231"/>
      <c r="K9" s="39" t="s">
        <v>138</v>
      </c>
    </row>
    <row r="10" spans="1:26" ht="22.5" x14ac:dyDescent="0.25">
      <c r="A10" s="44"/>
      <c r="B10" s="235"/>
      <c r="C10" s="235"/>
      <c r="D10" s="235"/>
      <c r="E10" s="235"/>
      <c r="F10" s="235"/>
      <c r="G10" s="235"/>
      <c r="H10" s="235"/>
      <c r="I10" s="44"/>
      <c r="J10" s="44"/>
      <c r="K10" s="39" t="s">
        <v>139</v>
      </c>
      <c r="Z10" s="31" t="s">
        <v>14</v>
      </c>
    </row>
    <row r="11" spans="1:26" ht="22.5" x14ac:dyDescent="0.25">
      <c r="A11" s="235" t="s">
        <v>64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39" t="s">
        <v>140</v>
      </c>
      <c r="Z11" s="31" t="s">
        <v>52</v>
      </c>
    </row>
    <row r="12" spans="1:26" ht="17.25" x14ac:dyDescent="0.25">
      <c r="A12" s="109"/>
      <c r="B12" s="109"/>
      <c r="C12" s="236"/>
      <c r="D12" s="236"/>
      <c r="E12" s="236"/>
      <c r="F12" s="236"/>
      <c r="G12" s="109"/>
      <c r="H12" s="109"/>
      <c r="I12" s="109"/>
      <c r="J12" s="44"/>
      <c r="K12" s="39" t="s">
        <v>141</v>
      </c>
      <c r="Z12" s="31" t="s">
        <v>49</v>
      </c>
    </row>
    <row r="13" spans="1:26" ht="17.25" x14ac:dyDescent="0.25">
      <c r="B13" s="45"/>
      <c r="C13" s="45"/>
      <c r="D13" s="232" t="s">
        <v>15</v>
      </c>
      <c r="E13" s="232"/>
      <c r="F13" s="232"/>
      <c r="G13" s="45"/>
      <c r="H13" s="45"/>
      <c r="I13" s="45"/>
      <c r="J13" s="45"/>
      <c r="K13" s="39" t="s">
        <v>142</v>
      </c>
      <c r="Z13" s="31" t="s">
        <v>50</v>
      </c>
    </row>
    <row r="14" spans="1:26" ht="18" thickBot="1" x14ac:dyDescent="0.3">
      <c r="B14" s="46"/>
      <c r="C14" s="46"/>
      <c r="D14" s="45"/>
      <c r="E14" s="45"/>
      <c r="F14" s="45"/>
      <c r="G14" s="45"/>
      <c r="H14" s="45"/>
      <c r="I14" s="45"/>
      <c r="J14" s="45"/>
      <c r="K14" s="39" t="s">
        <v>143</v>
      </c>
      <c r="Z14" s="31" t="s">
        <v>231</v>
      </c>
    </row>
    <row r="15" spans="1:26" ht="18" thickBot="1" x14ac:dyDescent="0.3">
      <c r="A15" s="186" t="s">
        <v>48</v>
      </c>
      <c r="B15" s="187"/>
      <c r="C15" s="187"/>
      <c r="D15" s="187"/>
      <c r="E15" s="187"/>
      <c r="F15" s="187"/>
      <c r="G15" s="187"/>
      <c r="H15" s="187"/>
      <c r="I15" s="187"/>
      <c r="J15" s="188"/>
      <c r="K15" s="39" t="s">
        <v>144</v>
      </c>
      <c r="Z15" s="31" t="s">
        <v>51</v>
      </c>
    </row>
    <row r="16" spans="1:26" ht="18" customHeight="1" x14ac:dyDescent="0.25">
      <c r="A16" s="245" t="s">
        <v>16</v>
      </c>
      <c r="B16" s="246"/>
      <c r="C16" s="247"/>
      <c r="D16" s="248"/>
      <c r="E16" s="248"/>
      <c r="F16" s="248"/>
      <c r="G16" s="248"/>
      <c r="H16" s="248"/>
      <c r="I16" s="248"/>
      <c r="J16" s="249"/>
      <c r="K16" s="39" t="s">
        <v>145</v>
      </c>
      <c r="Z16" s="31" t="s">
        <v>53</v>
      </c>
    </row>
    <row r="17" spans="1:26" ht="15.75" customHeight="1" x14ac:dyDescent="0.25">
      <c r="A17" s="173" t="s">
        <v>17</v>
      </c>
      <c r="B17" s="174"/>
      <c r="C17" s="174"/>
      <c r="D17" s="175"/>
      <c r="E17" s="175"/>
      <c r="F17" s="175"/>
      <c r="G17" s="240"/>
      <c r="H17" s="240"/>
      <c r="I17" s="224"/>
      <c r="J17" s="225"/>
      <c r="K17" s="39" t="s">
        <v>146</v>
      </c>
      <c r="Z17" s="31" t="s">
        <v>57</v>
      </c>
    </row>
    <row r="18" spans="1:26" ht="15" customHeight="1" x14ac:dyDescent="0.25">
      <c r="A18" s="176" t="s">
        <v>18</v>
      </c>
      <c r="B18" s="177"/>
      <c r="C18" s="178"/>
      <c r="D18" s="33"/>
      <c r="E18" s="179" t="s">
        <v>21</v>
      </c>
      <c r="F18" s="180"/>
      <c r="G18" s="240"/>
      <c r="H18" s="240"/>
      <c r="I18" s="226"/>
      <c r="J18" s="227"/>
      <c r="K18" s="39" t="s">
        <v>147</v>
      </c>
      <c r="Z18" s="31" t="s">
        <v>232</v>
      </c>
    </row>
    <row r="19" spans="1:26" ht="15.75" customHeight="1" x14ac:dyDescent="0.25">
      <c r="A19" s="242" t="s">
        <v>19</v>
      </c>
      <c r="B19" s="243"/>
      <c r="C19" s="243"/>
      <c r="D19" s="104"/>
      <c r="E19" s="244" t="s">
        <v>21</v>
      </c>
      <c r="F19" s="244"/>
      <c r="G19" s="240"/>
      <c r="H19" s="240"/>
      <c r="I19" s="226"/>
      <c r="J19" s="227"/>
      <c r="K19" s="39" t="s">
        <v>148</v>
      </c>
      <c r="Z19" s="31" t="s">
        <v>233</v>
      </c>
    </row>
    <row r="20" spans="1:26" ht="14.25" customHeight="1" thickBot="1" x14ac:dyDescent="0.3">
      <c r="A20" s="237" t="s">
        <v>20</v>
      </c>
      <c r="B20" s="238"/>
      <c r="C20" s="238"/>
      <c r="D20" s="111"/>
      <c r="E20" s="239" t="s">
        <v>22</v>
      </c>
      <c r="F20" s="239"/>
      <c r="G20" s="241"/>
      <c r="H20" s="241"/>
      <c r="I20" s="226"/>
      <c r="J20" s="227"/>
      <c r="K20" s="39" t="s">
        <v>149</v>
      </c>
    </row>
    <row r="21" spans="1:26" ht="18" thickBot="1" x14ac:dyDescent="0.3">
      <c r="A21" s="186" t="s">
        <v>58</v>
      </c>
      <c r="B21" s="187"/>
      <c r="C21" s="187"/>
      <c r="D21" s="187"/>
      <c r="E21" s="187"/>
      <c r="F21" s="187"/>
      <c r="G21" s="187"/>
      <c r="H21" s="187"/>
      <c r="I21" s="187"/>
      <c r="J21" s="188"/>
      <c r="K21" s="39" t="s">
        <v>150</v>
      </c>
    </row>
    <row r="22" spans="1:26" ht="18" thickBot="1" x14ac:dyDescent="0.3">
      <c r="A22" s="186" t="s">
        <v>294</v>
      </c>
      <c r="B22" s="187"/>
      <c r="C22" s="187"/>
      <c r="D22" s="187"/>
      <c r="E22" s="187"/>
      <c r="F22" s="187"/>
      <c r="G22" s="187"/>
      <c r="H22" s="187"/>
      <c r="I22" s="187"/>
      <c r="J22" s="188"/>
      <c r="K22" s="39" t="s">
        <v>151</v>
      </c>
    </row>
    <row r="23" spans="1:26" ht="17.25" x14ac:dyDescent="0.25">
      <c r="A23" s="220" t="s">
        <v>25</v>
      </c>
      <c r="B23" s="221"/>
      <c r="C23" s="34"/>
      <c r="D23" s="47"/>
      <c r="E23" s="270" t="s">
        <v>24</v>
      </c>
      <c r="F23" s="271"/>
      <c r="G23" s="212"/>
      <c r="H23" s="213"/>
      <c r="I23" s="213"/>
      <c r="J23" s="214"/>
      <c r="K23" s="39" t="s">
        <v>152</v>
      </c>
    </row>
    <row r="24" spans="1:26" ht="17.25" x14ac:dyDescent="0.25">
      <c r="A24" s="173" t="s">
        <v>26</v>
      </c>
      <c r="B24" s="174"/>
      <c r="C24" s="48">
        <v>0</v>
      </c>
      <c r="D24" s="49" t="s">
        <v>30</v>
      </c>
      <c r="E24" s="272"/>
      <c r="F24" s="273"/>
      <c r="G24" s="215"/>
      <c r="H24" s="216"/>
      <c r="I24" s="216"/>
      <c r="J24" s="217"/>
      <c r="K24" s="39" t="s">
        <v>153</v>
      </c>
    </row>
    <row r="25" spans="1:26" ht="17.25" x14ac:dyDescent="0.25">
      <c r="A25" s="173" t="s">
        <v>27</v>
      </c>
      <c r="B25" s="174"/>
      <c r="C25" s="48" t="s">
        <v>0</v>
      </c>
      <c r="D25" s="49" t="s">
        <v>30</v>
      </c>
      <c r="E25" s="272"/>
      <c r="F25" s="273"/>
      <c r="G25" s="215"/>
      <c r="H25" s="216"/>
      <c r="I25" s="216"/>
      <c r="J25" s="217"/>
      <c r="K25" s="39" t="s">
        <v>154</v>
      </c>
    </row>
    <row r="26" spans="1:26" ht="18" thickBot="1" x14ac:dyDescent="0.3">
      <c r="A26" s="173" t="s">
        <v>28</v>
      </c>
      <c r="B26" s="174"/>
      <c r="C26" s="50" t="s">
        <v>0</v>
      </c>
      <c r="D26" s="51" t="s">
        <v>1</v>
      </c>
      <c r="E26" s="274"/>
      <c r="F26" s="275"/>
      <c r="G26" s="215"/>
      <c r="H26" s="216"/>
      <c r="I26" s="216"/>
      <c r="J26" s="217"/>
      <c r="K26" s="39" t="s">
        <v>155</v>
      </c>
    </row>
    <row r="27" spans="1:26" ht="17.25" x14ac:dyDescent="0.25">
      <c r="A27" s="276" t="s">
        <v>29</v>
      </c>
      <c r="B27" s="277"/>
      <c r="C27" s="280"/>
      <c r="D27" s="281"/>
      <c r="E27" s="189" t="s">
        <v>9</v>
      </c>
      <c r="F27" s="191"/>
      <c r="G27" s="189"/>
      <c r="H27" s="190"/>
      <c r="I27" s="190"/>
      <c r="J27" s="191"/>
      <c r="K27" s="39" t="s">
        <v>156</v>
      </c>
      <c r="Z27" s="31" t="s">
        <v>279</v>
      </c>
    </row>
    <row r="28" spans="1:26" ht="18" thickBot="1" x14ac:dyDescent="0.3">
      <c r="A28" s="278"/>
      <c r="B28" s="279"/>
      <c r="C28" s="282"/>
      <c r="D28" s="283"/>
      <c r="E28" s="284"/>
      <c r="F28" s="285"/>
      <c r="G28" s="284"/>
      <c r="H28" s="286"/>
      <c r="I28" s="286"/>
      <c r="J28" s="285"/>
      <c r="K28" s="39" t="s">
        <v>151</v>
      </c>
      <c r="Z28" s="31" t="s">
        <v>280</v>
      </c>
    </row>
    <row r="29" spans="1:26" ht="18" thickBot="1" x14ac:dyDescent="0.3">
      <c r="A29" s="201" t="s">
        <v>295</v>
      </c>
      <c r="B29" s="202"/>
      <c r="C29" s="202"/>
      <c r="D29" s="202"/>
      <c r="E29" s="202"/>
      <c r="F29" s="202"/>
      <c r="G29" s="202"/>
      <c r="H29" s="202"/>
      <c r="I29" s="202"/>
      <c r="J29" s="203"/>
      <c r="K29" s="39" t="s">
        <v>152</v>
      </c>
    </row>
    <row r="30" spans="1:26" ht="17.25" x14ac:dyDescent="0.25">
      <c r="A30" s="204" t="s">
        <v>25</v>
      </c>
      <c r="B30" s="205"/>
      <c r="C30" s="160"/>
      <c r="D30" s="161"/>
      <c r="E30" s="206" t="s">
        <v>24</v>
      </c>
      <c r="F30" s="207"/>
      <c r="G30" s="212"/>
      <c r="H30" s="213"/>
      <c r="I30" s="213"/>
      <c r="J30" s="214"/>
      <c r="K30" s="39" t="s">
        <v>153</v>
      </c>
    </row>
    <row r="31" spans="1:26" ht="17.25" x14ac:dyDescent="0.25">
      <c r="A31" s="218" t="s">
        <v>26</v>
      </c>
      <c r="B31" s="219"/>
      <c r="C31" s="162">
        <v>0</v>
      </c>
      <c r="D31" s="163" t="s">
        <v>30</v>
      </c>
      <c r="E31" s="208"/>
      <c r="F31" s="209"/>
      <c r="G31" s="215"/>
      <c r="H31" s="216"/>
      <c r="I31" s="216"/>
      <c r="J31" s="217"/>
      <c r="K31" s="39" t="s">
        <v>154</v>
      </c>
    </row>
    <row r="32" spans="1:26" ht="17.25" x14ac:dyDescent="0.25">
      <c r="A32" s="218" t="s">
        <v>27</v>
      </c>
      <c r="B32" s="219"/>
      <c r="C32" s="162" t="s">
        <v>0</v>
      </c>
      <c r="D32" s="163" t="s">
        <v>30</v>
      </c>
      <c r="E32" s="208"/>
      <c r="F32" s="209"/>
      <c r="G32" s="215"/>
      <c r="H32" s="216"/>
      <c r="I32" s="216"/>
      <c r="J32" s="217"/>
      <c r="K32" s="39" t="s">
        <v>155</v>
      </c>
    </row>
    <row r="33" spans="1:11" ht="18" thickBot="1" x14ac:dyDescent="0.3">
      <c r="A33" s="218" t="s">
        <v>28</v>
      </c>
      <c r="B33" s="219"/>
      <c r="C33" s="164" t="s">
        <v>0</v>
      </c>
      <c r="D33" s="165" t="s">
        <v>1</v>
      </c>
      <c r="E33" s="210"/>
      <c r="F33" s="211"/>
      <c r="G33" s="215"/>
      <c r="H33" s="216"/>
      <c r="I33" s="216"/>
      <c r="J33" s="217"/>
      <c r="K33" s="39" t="s">
        <v>156</v>
      </c>
    </row>
    <row r="34" spans="1:11" ht="17.25" x14ac:dyDescent="0.25">
      <c r="A34" s="287" t="s">
        <v>29</v>
      </c>
      <c r="B34" s="288"/>
      <c r="C34" s="291"/>
      <c r="D34" s="292"/>
      <c r="E34" s="295" t="s">
        <v>9</v>
      </c>
      <c r="F34" s="296"/>
      <c r="G34" s="295"/>
      <c r="H34" s="297"/>
      <c r="I34" s="297"/>
      <c r="J34" s="296"/>
      <c r="K34" s="39" t="s">
        <v>151</v>
      </c>
    </row>
    <row r="35" spans="1:11" ht="18" thickBot="1" x14ac:dyDescent="0.3">
      <c r="A35" s="289"/>
      <c r="B35" s="290"/>
      <c r="C35" s="293"/>
      <c r="D35" s="294"/>
      <c r="E35" s="198"/>
      <c r="F35" s="200"/>
      <c r="G35" s="198"/>
      <c r="H35" s="199"/>
      <c r="I35" s="199"/>
      <c r="J35" s="200"/>
      <c r="K35" s="39" t="s">
        <v>152</v>
      </c>
    </row>
    <row r="36" spans="1:11" ht="18" thickBot="1" x14ac:dyDescent="0.3">
      <c r="A36" s="201" t="s">
        <v>296</v>
      </c>
      <c r="B36" s="202"/>
      <c r="C36" s="202"/>
      <c r="D36" s="202"/>
      <c r="E36" s="202"/>
      <c r="F36" s="202"/>
      <c r="G36" s="202"/>
      <c r="H36" s="202"/>
      <c r="I36" s="202"/>
      <c r="J36" s="203"/>
      <c r="K36" s="39" t="s">
        <v>153</v>
      </c>
    </row>
    <row r="37" spans="1:11" ht="17.25" x14ac:dyDescent="0.25">
      <c r="A37" s="204" t="s">
        <v>25</v>
      </c>
      <c r="B37" s="205"/>
      <c r="C37" s="160"/>
      <c r="D37" s="161"/>
      <c r="E37" s="206" t="s">
        <v>24</v>
      </c>
      <c r="F37" s="207"/>
      <c r="G37" s="212"/>
      <c r="H37" s="213"/>
      <c r="I37" s="213"/>
      <c r="J37" s="214"/>
      <c r="K37" s="39" t="s">
        <v>154</v>
      </c>
    </row>
    <row r="38" spans="1:11" ht="17.25" x14ac:dyDescent="0.25">
      <c r="A38" s="218" t="s">
        <v>26</v>
      </c>
      <c r="B38" s="219"/>
      <c r="C38" s="162">
        <v>0</v>
      </c>
      <c r="D38" s="163" t="s">
        <v>30</v>
      </c>
      <c r="E38" s="208"/>
      <c r="F38" s="209"/>
      <c r="G38" s="215"/>
      <c r="H38" s="216"/>
      <c r="I38" s="216"/>
      <c r="J38" s="217"/>
      <c r="K38" s="39" t="s">
        <v>155</v>
      </c>
    </row>
    <row r="39" spans="1:11" ht="17.25" x14ac:dyDescent="0.25">
      <c r="A39" s="218" t="s">
        <v>27</v>
      </c>
      <c r="B39" s="219"/>
      <c r="C39" s="162" t="s">
        <v>0</v>
      </c>
      <c r="D39" s="163" t="s">
        <v>30</v>
      </c>
      <c r="E39" s="208"/>
      <c r="F39" s="209"/>
      <c r="G39" s="215"/>
      <c r="H39" s="216"/>
      <c r="I39" s="216"/>
      <c r="J39" s="217"/>
      <c r="K39" s="39" t="s">
        <v>156</v>
      </c>
    </row>
    <row r="40" spans="1:11" ht="18" thickBot="1" x14ac:dyDescent="0.3">
      <c r="A40" s="218" t="s">
        <v>28</v>
      </c>
      <c r="B40" s="219"/>
      <c r="C40" s="164" t="s">
        <v>0</v>
      </c>
      <c r="D40" s="165" t="s">
        <v>1</v>
      </c>
      <c r="E40" s="210"/>
      <c r="F40" s="211"/>
      <c r="G40" s="215"/>
      <c r="H40" s="216"/>
      <c r="I40" s="216"/>
      <c r="J40" s="217"/>
      <c r="K40" s="39" t="s">
        <v>157</v>
      </c>
    </row>
    <row r="41" spans="1:11" ht="17.25" x14ac:dyDescent="0.25">
      <c r="A41" s="287" t="s">
        <v>29</v>
      </c>
      <c r="B41" s="288"/>
      <c r="C41" s="291"/>
      <c r="D41" s="292"/>
      <c r="E41" s="295" t="s">
        <v>9</v>
      </c>
      <c r="F41" s="296"/>
      <c r="G41" s="295"/>
      <c r="H41" s="297"/>
      <c r="I41" s="297"/>
      <c r="J41" s="296"/>
      <c r="K41" s="39" t="s">
        <v>158</v>
      </c>
    </row>
    <row r="42" spans="1:11" ht="18" thickBot="1" x14ac:dyDescent="0.3">
      <c r="A42" s="289"/>
      <c r="B42" s="290"/>
      <c r="C42" s="293"/>
      <c r="D42" s="294"/>
      <c r="E42" s="198"/>
      <c r="F42" s="200"/>
      <c r="G42" s="198"/>
      <c r="H42" s="199"/>
      <c r="I42" s="199"/>
      <c r="J42" s="200"/>
      <c r="K42" s="39" t="s">
        <v>159</v>
      </c>
    </row>
    <row r="43" spans="1:11" ht="18" thickBot="1" x14ac:dyDescent="0.3">
      <c r="A43" s="186" t="s">
        <v>283</v>
      </c>
      <c r="B43" s="187"/>
      <c r="C43" s="187"/>
      <c r="D43" s="187"/>
      <c r="E43" s="187"/>
      <c r="F43" s="187"/>
      <c r="G43" s="187"/>
      <c r="H43" s="187"/>
      <c r="I43" s="187"/>
      <c r="J43" s="188"/>
      <c r="K43" s="39" t="s">
        <v>160</v>
      </c>
    </row>
    <row r="44" spans="1:11" ht="18" thickBot="1" x14ac:dyDescent="0.3">
      <c r="A44" s="298" t="s">
        <v>276</v>
      </c>
      <c r="B44" s="299"/>
      <c r="C44" s="299"/>
      <c r="D44" s="299"/>
      <c r="E44" s="299"/>
      <c r="F44" s="299"/>
      <c r="G44" s="299"/>
      <c r="H44" s="299"/>
      <c r="I44" s="299"/>
      <c r="J44" s="300"/>
      <c r="K44" s="39" t="s">
        <v>161</v>
      </c>
    </row>
    <row r="45" spans="1:11" ht="17.25" customHeight="1" x14ac:dyDescent="0.25">
      <c r="A45" s="52" t="s">
        <v>34</v>
      </c>
      <c r="B45" s="301" t="s">
        <v>33</v>
      </c>
      <c r="C45" s="301"/>
      <c r="D45" s="107" t="s">
        <v>32</v>
      </c>
      <c r="E45" s="107" t="s">
        <v>7</v>
      </c>
      <c r="F45" s="270" t="s">
        <v>31</v>
      </c>
      <c r="G45" s="270"/>
      <c r="H45" s="270"/>
      <c r="I45" s="270"/>
      <c r="J45" s="302"/>
      <c r="K45" s="39" t="s">
        <v>162</v>
      </c>
    </row>
    <row r="46" spans="1:11" ht="17.25" customHeight="1" x14ac:dyDescent="0.25">
      <c r="A46" s="53"/>
      <c r="B46" s="181"/>
      <c r="C46" s="183"/>
      <c r="D46" s="54"/>
      <c r="E46" s="55"/>
      <c r="F46" s="257"/>
      <c r="G46" s="257"/>
      <c r="H46" s="257"/>
      <c r="I46" s="257"/>
      <c r="J46" s="303"/>
      <c r="K46" s="39" t="s">
        <v>163</v>
      </c>
    </row>
    <row r="47" spans="1:11" ht="17.25" customHeight="1" x14ac:dyDescent="0.25">
      <c r="A47" s="53"/>
      <c r="B47" s="181"/>
      <c r="C47" s="183"/>
      <c r="D47" s="54"/>
      <c r="E47" s="55"/>
      <c r="F47" s="257"/>
      <c r="G47" s="257"/>
      <c r="H47" s="257"/>
      <c r="I47" s="257"/>
      <c r="J47" s="303"/>
      <c r="K47" s="39" t="s">
        <v>164</v>
      </c>
    </row>
    <row r="48" spans="1:11" ht="17.25" customHeight="1" x14ac:dyDescent="0.25">
      <c r="A48" s="53"/>
      <c r="B48" s="181"/>
      <c r="C48" s="183"/>
      <c r="D48" s="54"/>
      <c r="E48" s="55"/>
      <c r="F48" s="257"/>
      <c r="G48" s="257"/>
      <c r="H48" s="257"/>
      <c r="I48" s="257"/>
      <c r="J48" s="303"/>
      <c r="K48" s="39" t="s">
        <v>165</v>
      </c>
    </row>
    <row r="49" spans="1:11" ht="17.25" customHeight="1" x14ac:dyDescent="0.25">
      <c r="A49" s="53"/>
      <c r="B49" s="181"/>
      <c r="C49" s="183"/>
      <c r="D49" s="54"/>
      <c r="E49" s="55"/>
      <c r="F49" s="257"/>
      <c r="G49" s="257"/>
      <c r="H49" s="257"/>
      <c r="I49" s="257"/>
      <c r="J49" s="303"/>
      <c r="K49" s="39" t="s">
        <v>166</v>
      </c>
    </row>
    <row r="50" spans="1:11" ht="18" customHeight="1" thickBot="1" x14ac:dyDescent="0.3">
      <c r="A50" s="56"/>
      <c r="B50" s="304"/>
      <c r="C50" s="305"/>
      <c r="D50" s="57"/>
      <c r="E50" s="55"/>
      <c r="F50" s="286"/>
      <c r="G50" s="286"/>
      <c r="H50" s="286"/>
      <c r="I50" s="286"/>
      <c r="J50" s="285"/>
      <c r="K50" s="39" t="s">
        <v>167</v>
      </c>
    </row>
    <row r="51" spans="1:11" ht="18" customHeight="1" thickBot="1" x14ac:dyDescent="0.3">
      <c r="A51" s="306" t="s">
        <v>8</v>
      </c>
      <c r="B51" s="307"/>
      <c r="C51" s="308"/>
      <c r="D51" s="58">
        <f>SUM(D46:D50)</f>
        <v>0</v>
      </c>
      <c r="E51" s="59"/>
      <c r="F51" s="59"/>
      <c r="G51" s="59"/>
      <c r="H51" s="59"/>
      <c r="I51" s="59"/>
      <c r="J51" s="60"/>
      <c r="K51" s="39" t="s">
        <v>168</v>
      </c>
    </row>
    <row r="52" spans="1:11" ht="18" thickBot="1" x14ac:dyDescent="0.3">
      <c r="A52" s="309" t="s">
        <v>282</v>
      </c>
      <c r="B52" s="310"/>
      <c r="C52" s="310"/>
      <c r="D52" s="310"/>
      <c r="E52" s="310"/>
      <c r="F52" s="310"/>
      <c r="G52" s="310"/>
      <c r="H52" s="310"/>
      <c r="I52" s="310"/>
      <c r="J52" s="311"/>
      <c r="K52" s="39" t="s">
        <v>169</v>
      </c>
    </row>
    <row r="53" spans="1:11" ht="22.5" x14ac:dyDescent="0.25">
      <c r="A53" s="220" t="s">
        <v>54</v>
      </c>
      <c r="B53" s="221"/>
      <c r="C53" s="221"/>
      <c r="D53" s="312"/>
      <c r="E53" s="312"/>
      <c r="F53" s="312"/>
      <c r="G53" s="312"/>
      <c r="H53" s="312"/>
      <c r="I53" s="312"/>
      <c r="J53" s="313"/>
      <c r="K53" s="39" t="s">
        <v>170</v>
      </c>
    </row>
    <row r="54" spans="1:11" ht="17.25" x14ac:dyDescent="0.25">
      <c r="A54" s="173" t="s">
        <v>55</v>
      </c>
      <c r="B54" s="174"/>
      <c r="C54" s="174"/>
      <c r="D54" s="272"/>
      <c r="E54" s="272"/>
      <c r="F54" s="272"/>
      <c r="G54" s="272"/>
      <c r="H54" s="272"/>
      <c r="I54" s="272"/>
      <c r="J54" s="314"/>
      <c r="K54" s="39" t="s">
        <v>171</v>
      </c>
    </row>
    <row r="55" spans="1:11" ht="17.25" x14ac:dyDescent="0.25">
      <c r="A55" s="173" t="s">
        <v>11</v>
      </c>
      <c r="B55" s="174"/>
      <c r="C55" s="174"/>
      <c r="D55" s="272"/>
      <c r="E55" s="272"/>
      <c r="F55" s="272"/>
      <c r="G55" s="272"/>
      <c r="H55" s="272"/>
      <c r="I55" s="272"/>
      <c r="J55" s="314"/>
      <c r="K55" s="39" t="s">
        <v>172</v>
      </c>
    </row>
    <row r="56" spans="1:11" x14ac:dyDescent="0.25">
      <c r="A56" s="173" t="s">
        <v>56</v>
      </c>
      <c r="B56" s="174"/>
      <c r="C56" s="174"/>
      <c r="D56" s="272"/>
      <c r="E56" s="272"/>
      <c r="F56" s="272"/>
      <c r="G56" s="272"/>
      <c r="H56" s="272"/>
      <c r="I56" s="272"/>
      <c r="J56" s="314"/>
      <c r="K56" s="39" t="s">
        <v>173</v>
      </c>
    </row>
    <row r="57" spans="1:11" x14ac:dyDescent="0.25">
      <c r="A57" s="173"/>
      <c r="B57" s="174"/>
      <c r="C57" s="174"/>
      <c r="D57" s="272"/>
      <c r="E57" s="272"/>
      <c r="F57" s="272"/>
      <c r="G57" s="272"/>
      <c r="H57" s="272"/>
      <c r="I57" s="272"/>
      <c r="J57" s="314"/>
      <c r="K57" s="39" t="s">
        <v>174</v>
      </c>
    </row>
    <row r="58" spans="1:11" ht="18" thickBot="1" x14ac:dyDescent="0.3">
      <c r="A58" s="315" t="s">
        <v>12</v>
      </c>
      <c r="B58" s="316"/>
      <c r="C58" s="317"/>
      <c r="D58" s="318"/>
      <c r="E58" s="319"/>
      <c r="F58" s="319"/>
      <c r="G58" s="319"/>
      <c r="H58" s="319"/>
      <c r="I58" s="319"/>
      <c r="J58" s="320"/>
      <c r="K58" s="39" t="s">
        <v>175</v>
      </c>
    </row>
    <row r="59" spans="1:11" ht="18" thickBot="1" x14ac:dyDescent="0.3">
      <c r="A59" s="309" t="s">
        <v>281</v>
      </c>
      <c r="B59" s="310"/>
      <c r="C59" s="310"/>
      <c r="D59" s="310"/>
      <c r="E59" s="310"/>
      <c r="F59" s="310"/>
      <c r="G59" s="310"/>
      <c r="H59" s="310"/>
      <c r="I59" s="310"/>
      <c r="J59" s="311"/>
      <c r="K59" s="39" t="s">
        <v>176</v>
      </c>
    </row>
    <row r="60" spans="1:11" ht="34.5" x14ac:dyDescent="0.25">
      <c r="A60" s="321" t="s">
        <v>59</v>
      </c>
      <c r="B60" s="301"/>
      <c r="C60" s="106" t="s">
        <v>60</v>
      </c>
      <c r="D60" s="2" t="s">
        <v>10</v>
      </c>
      <c r="E60" s="106" t="s">
        <v>61</v>
      </c>
      <c r="F60" s="106" t="s">
        <v>62</v>
      </c>
      <c r="G60" s="64" t="s">
        <v>7</v>
      </c>
      <c r="H60" s="301" t="s">
        <v>63</v>
      </c>
      <c r="I60" s="301"/>
      <c r="J60" s="3" t="s">
        <v>26</v>
      </c>
      <c r="K60" s="67" t="s">
        <v>177</v>
      </c>
    </row>
    <row r="61" spans="1:11" ht="17.25" x14ac:dyDescent="0.25">
      <c r="A61" s="322"/>
      <c r="B61" s="272"/>
      <c r="C61" s="49"/>
      <c r="D61" s="65"/>
      <c r="E61" s="65"/>
      <c r="F61" s="54"/>
      <c r="G61" s="66"/>
      <c r="H61" s="257"/>
      <c r="I61" s="257"/>
      <c r="J61" s="61"/>
      <c r="K61" s="67" t="s">
        <v>178</v>
      </c>
    </row>
    <row r="62" spans="1:11" ht="17.25" x14ac:dyDescent="0.25">
      <c r="A62" s="322"/>
      <c r="B62" s="272"/>
      <c r="C62" s="49"/>
      <c r="D62" s="65"/>
      <c r="E62" s="65"/>
      <c r="F62" s="54"/>
      <c r="G62" s="66"/>
      <c r="H62" s="257"/>
      <c r="I62" s="257"/>
      <c r="J62" s="61"/>
      <c r="K62" s="67" t="s">
        <v>179</v>
      </c>
    </row>
    <row r="63" spans="1:11" ht="17.25" x14ac:dyDescent="0.25">
      <c r="A63" s="322"/>
      <c r="B63" s="272"/>
      <c r="C63" s="49"/>
      <c r="D63" s="65"/>
      <c r="E63" s="65"/>
      <c r="F63" s="54"/>
      <c r="G63" s="66"/>
      <c r="H63" s="257"/>
      <c r="I63" s="257"/>
      <c r="J63" s="61"/>
      <c r="K63" s="67" t="s">
        <v>180</v>
      </c>
    </row>
    <row r="64" spans="1:11" ht="17.25" x14ac:dyDescent="0.25">
      <c r="A64" s="322"/>
      <c r="B64" s="272"/>
      <c r="C64" s="49"/>
      <c r="D64" s="65"/>
      <c r="E64" s="65"/>
      <c r="F64" s="54"/>
      <c r="G64" s="66"/>
      <c r="H64" s="257"/>
      <c r="I64" s="257"/>
      <c r="J64" s="61"/>
      <c r="K64" s="67" t="s">
        <v>181</v>
      </c>
    </row>
    <row r="65" spans="1:11" ht="17.25" x14ac:dyDescent="0.25">
      <c r="A65" s="322"/>
      <c r="B65" s="272"/>
      <c r="C65" s="49"/>
      <c r="D65" s="65"/>
      <c r="E65" s="65"/>
      <c r="F65" s="54"/>
      <c r="G65" s="66"/>
      <c r="H65" s="257"/>
      <c r="I65" s="257"/>
      <c r="J65" s="61"/>
      <c r="K65" s="67" t="s">
        <v>182</v>
      </c>
    </row>
    <row r="66" spans="1:11" ht="17.25" x14ac:dyDescent="0.25">
      <c r="A66" s="322"/>
      <c r="B66" s="272"/>
      <c r="C66" s="49"/>
      <c r="D66" s="65"/>
      <c r="E66" s="65"/>
      <c r="F66" s="54"/>
      <c r="G66" s="66"/>
      <c r="H66" s="257"/>
      <c r="I66" s="257"/>
      <c r="J66" s="61"/>
      <c r="K66" s="67" t="s">
        <v>183</v>
      </c>
    </row>
    <row r="67" spans="1:11" ht="18" thickBot="1" x14ac:dyDescent="0.3">
      <c r="A67" s="326" t="s">
        <v>8</v>
      </c>
      <c r="B67" s="327"/>
      <c r="C67" s="327"/>
      <c r="D67" s="327"/>
      <c r="E67" s="328"/>
      <c r="F67" s="57">
        <f>SUM(F61:F66)</f>
        <v>0</v>
      </c>
      <c r="G67" s="62"/>
      <c r="H67" s="286">
        <f>SUM(H61:I66)</f>
        <v>0</v>
      </c>
      <c r="I67" s="286"/>
      <c r="J67" s="63"/>
      <c r="K67" s="67" t="s">
        <v>184</v>
      </c>
    </row>
    <row r="68" spans="1:11" s="35" customFormat="1" ht="16.5" customHeight="1" thickBot="1" x14ac:dyDescent="0.3">
      <c r="A68" s="329" t="s">
        <v>277</v>
      </c>
      <c r="B68" s="330"/>
      <c r="C68" s="330"/>
      <c r="D68" s="330"/>
      <c r="E68" s="330"/>
      <c r="F68" s="330"/>
      <c r="G68" s="330"/>
      <c r="H68" s="330"/>
      <c r="I68" s="330"/>
      <c r="J68" s="331"/>
    </row>
    <row r="69" spans="1:11" s="35" customFormat="1" ht="58.5" customHeight="1" x14ac:dyDescent="0.25">
      <c r="A69" s="220" t="s">
        <v>278</v>
      </c>
      <c r="B69" s="221"/>
      <c r="C69" s="221"/>
      <c r="D69" s="301" t="s">
        <v>39</v>
      </c>
      <c r="E69" s="301"/>
      <c r="F69" s="107" t="s">
        <v>23</v>
      </c>
      <c r="G69" s="301" t="s">
        <v>35</v>
      </c>
      <c r="H69" s="301"/>
      <c r="I69" s="301"/>
      <c r="J69" s="325"/>
    </row>
    <row r="70" spans="1:11" s="35" customFormat="1" ht="16.5" customHeight="1" x14ac:dyDescent="0.25">
      <c r="A70" s="322"/>
      <c r="B70" s="272"/>
      <c r="C70" s="272"/>
      <c r="D70" s="257"/>
      <c r="E70" s="257"/>
      <c r="F70" s="54"/>
      <c r="G70" s="323"/>
      <c r="H70" s="323"/>
      <c r="I70" s="323"/>
      <c r="J70" s="324"/>
    </row>
    <row r="71" spans="1:11" s="35" customFormat="1" ht="16.5" customHeight="1" x14ac:dyDescent="0.25">
      <c r="A71" s="322"/>
      <c r="B71" s="272"/>
      <c r="C71" s="272"/>
      <c r="D71" s="257"/>
      <c r="E71" s="257"/>
      <c r="F71" s="54"/>
      <c r="G71" s="323"/>
      <c r="H71" s="323"/>
      <c r="I71" s="323"/>
      <c r="J71" s="324"/>
    </row>
    <row r="72" spans="1:11" s="35" customFormat="1" ht="16.5" customHeight="1" x14ac:dyDescent="0.25">
      <c r="A72" s="322"/>
      <c r="B72" s="272"/>
      <c r="C72" s="272"/>
      <c r="D72" s="257"/>
      <c r="E72" s="257"/>
      <c r="F72" s="54"/>
      <c r="G72" s="323"/>
      <c r="H72" s="323"/>
      <c r="I72" s="323"/>
      <c r="J72" s="324"/>
    </row>
    <row r="73" spans="1:11" s="35" customFormat="1" ht="16.5" customHeight="1" thickBot="1" x14ac:dyDescent="0.3">
      <c r="A73" s="332"/>
      <c r="B73" s="333"/>
      <c r="C73" s="333"/>
      <c r="D73" s="286"/>
      <c r="E73" s="286"/>
      <c r="F73" s="57"/>
      <c r="G73" s="334"/>
      <c r="H73" s="334"/>
      <c r="I73" s="334"/>
      <c r="J73" s="335"/>
    </row>
    <row r="74" spans="1:11" ht="24" customHeight="1" thickBot="1" x14ac:dyDescent="0.3">
      <c r="A74" s="186" t="s">
        <v>275</v>
      </c>
      <c r="B74" s="187"/>
      <c r="C74" s="187"/>
      <c r="D74" s="187"/>
      <c r="E74" s="187"/>
      <c r="F74" s="187"/>
      <c r="G74" s="187"/>
      <c r="H74" s="187"/>
      <c r="I74" s="187"/>
      <c r="J74" s="188"/>
    </row>
    <row r="75" spans="1:11" ht="83.25" customHeight="1" x14ac:dyDescent="0.25">
      <c r="A75" s="321" t="s">
        <v>2</v>
      </c>
      <c r="B75" s="301"/>
      <c r="C75" s="106" t="s">
        <v>3</v>
      </c>
      <c r="D75" s="301" t="s">
        <v>4</v>
      </c>
      <c r="E75" s="301"/>
      <c r="F75" s="301" t="s">
        <v>5</v>
      </c>
      <c r="G75" s="301"/>
      <c r="H75" s="266" t="s">
        <v>35</v>
      </c>
      <c r="I75" s="267"/>
      <c r="J75" s="269"/>
    </row>
    <row r="76" spans="1:11" ht="17.25" x14ac:dyDescent="0.25">
      <c r="A76" s="256"/>
      <c r="B76" s="257"/>
      <c r="C76" s="104"/>
      <c r="D76" s="258"/>
      <c r="E76" s="258"/>
      <c r="F76" s="258"/>
      <c r="G76" s="258"/>
      <c r="H76" s="258"/>
      <c r="I76" s="258"/>
      <c r="J76" s="259"/>
    </row>
    <row r="77" spans="1:11" ht="17.25" x14ac:dyDescent="0.25">
      <c r="A77" s="256"/>
      <c r="B77" s="257"/>
      <c r="C77" s="104"/>
      <c r="D77" s="258"/>
      <c r="E77" s="258"/>
      <c r="F77" s="258"/>
      <c r="G77" s="258"/>
      <c r="H77" s="258"/>
      <c r="I77" s="258"/>
      <c r="J77" s="259"/>
    </row>
    <row r="78" spans="1:11" ht="17.25" x14ac:dyDescent="0.25">
      <c r="A78" s="256"/>
      <c r="B78" s="257"/>
      <c r="C78" s="104"/>
      <c r="D78" s="258"/>
      <c r="E78" s="258"/>
      <c r="F78" s="258"/>
      <c r="G78" s="258"/>
      <c r="H78" s="258"/>
      <c r="I78" s="258"/>
      <c r="J78" s="259"/>
    </row>
    <row r="79" spans="1:11" ht="17.25" x14ac:dyDescent="0.25">
      <c r="A79" s="256"/>
      <c r="B79" s="257"/>
      <c r="C79" s="104"/>
      <c r="D79" s="258"/>
      <c r="E79" s="258"/>
      <c r="F79" s="258"/>
      <c r="G79" s="258"/>
      <c r="H79" s="258"/>
      <c r="I79" s="258"/>
      <c r="J79" s="259"/>
    </row>
    <row r="80" spans="1:11" ht="17.25" x14ac:dyDescent="0.25">
      <c r="A80" s="256"/>
      <c r="B80" s="257"/>
      <c r="C80" s="104"/>
      <c r="D80" s="258"/>
      <c r="E80" s="258"/>
      <c r="F80" s="258"/>
      <c r="G80" s="258"/>
      <c r="H80" s="258"/>
      <c r="I80" s="258"/>
      <c r="J80" s="259"/>
    </row>
    <row r="81" spans="1:10" ht="17.25" x14ac:dyDescent="0.25">
      <c r="A81" s="256"/>
      <c r="B81" s="257"/>
      <c r="C81" s="104"/>
      <c r="D81" s="258"/>
      <c r="E81" s="258"/>
      <c r="F81" s="258"/>
      <c r="G81" s="258"/>
      <c r="H81" s="258"/>
      <c r="I81" s="258"/>
      <c r="J81" s="259"/>
    </row>
    <row r="82" spans="1:10" ht="18" thickBot="1" x14ac:dyDescent="0.3">
      <c r="A82" s="284"/>
      <c r="B82" s="286"/>
      <c r="C82" s="110"/>
      <c r="D82" s="336"/>
      <c r="E82" s="336"/>
      <c r="F82" s="336"/>
      <c r="G82" s="336"/>
      <c r="H82" s="336"/>
      <c r="I82" s="336"/>
      <c r="J82" s="337"/>
    </row>
    <row r="83" spans="1:10" ht="21" customHeight="1" thickBot="1" x14ac:dyDescent="0.3">
      <c r="A83" s="186" t="s">
        <v>273</v>
      </c>
      <c r="B83" s="187"/>
      <c r="C83" s="187"/>
      <c r="D83" s="187"/>
      <c r="E83" s="187"/>
      <c r="F83" s="187"/>
      <c r="G83" s="187"/>
      <c r="H83" s="187"/>
      <c r="I83" s="187"/>
      <c r="J83" s="188"/>
    </row>
    <row r="84" spans="1:10" ht="39" customHeight="1" thickBot="1" x14ac:dyDescent="0.3">
      <c r="A84" s="263" t="s">
        <v>36</v>
      </c>
      <c r="B84" s="264"/>
      <c r="C84" s="264"/>
      <c r="D84" s="264"/>
      <c r="E84" s="264"/>
      <c r="F84" s="264"/>
      <c r="G84" s="264"/>
      <c r="H84" s="264"/>
      <c r="I84" s="264"/>
      <c r="J84" s="265"/>
    </row>
    <row r="85" spans="1:10" ht="86.25" customHeight="1" x14ac:dyDescent="0.25">
      <c r="A85" s="105" t="s">
        <v>37</v>
      </c>
      <c r="B85" s="266" t="s">
        <v>38</v>
      </c>
      <c r="C85" s="267"/>
      <c r="D85" s="268"/>
      <c r="E85" s="106" t="s">
        <v>39</v>
      </c>
      <c r="F85" s="266" t="s">
        <v>40</v>
      </c>
      <c r="G85" s="267"/>
      <c r="H85" s="268"/>
      <c r="I85" s="266" t="s">
        <v>284</v>
      </c>
      <c r="J85" s="269"/>
    </row>
    <row r="86" spans="1:10" ht="17.25" x14ac:dyDescent="0.25">
      <c r="A86" s="68"/>
      <c r="B86" s="181"/>
      <c r="C86" s="182"/>
      <c r="D86" s="183"/>
      <c r="E86" s="69"/>
      <c r="F86" s="181"/>
      <c r="G86" s="182"/>
      <c r="H86" s="183"/>
      <c r="I86" s="184"/>
      <c r="J86" s="185"/>
    </row>
    <row r="87" spans="1:10" ht="17.25" x14ac:dyDescent="0.25">
      <c r="A87" s="68"/>
      <c r="B87" s="181"/>
      <c r="C87" s="182"/>
      <c r="D87" s="183"/>
      <c r="E87" s="65"/>
      <c r="F87" s="181"/>
      <c r="G87" s="182"/>
      <c r="H87" s="183"/>
      <c r="I87" s="184"/>
      <c r="J87" s="185"/>
    </row>
    <row r="88" spans="1:10" ht="17.25" x14ac:dyDescent="0.25">
      <c r="A88" s="68"/>
      <c r="B88" s="181"/>
      <c r="C88" s="182"/>
      <c r="D88" s="183"/>
      <c r="E88" s="65"/>
      <c r="F88" s="181"/>
      <c r="G88" s="182"/>
      <c r="H88" s="183"/>
      <c r="I88" s="184"/>
      <c r="J88" s="185"/>
    </row>
    <row r="89" spans="1:10" ht="17.25" x14ac:dyDescent="0.25">
      <c r="A89" s="68"/>
      <c r="B89" s="181"/>
      <c r="C89" s="182"/>
      <c r="D89" s="183"/>
      <c r="E89" s="65"/>
      <c r="F89" s="181"/>
      <c r="G89" s="182"/>
      <c r="H89" s="183"/>
      <c r="I89" s="184"/>
      <c r="J89" s="185"/>
    </row>
    <row r="90" spans="1:10" ht="18" thickBot="1" x14ac:dyDescent="0.3">
      <c r="A90" s="70"/>
      <c r="B90" s="304"/>
      <c r="C90" s="338"/>
      <c r="D90" s="305"/>
      <c r="E90" s="71"/>
      <c r="F90" s="304"/>
      <c r="G90" s="338"/>
      <c r="H90" s="305"/>
      <c r="I90" s="339"/>
      <c r="J90" s="340"/>
    </row>
    <row r="91" spans="1:10" ht="18" thickBot="1" x14ac:dyDescent="0.3">
      <c r="A91" s="72"/>
      <c r="B91" s="73"/>
      <c r="C91" s="73"/>
      <c r="D91" s="73"/>
      <c r="E91" s="73"/>
      <c r="F91" s="73"/>
      <c r="G91" s="73"/>
      <c r="H91" s="73"/>
      <c r="I91" s="73"/>
      <c r="J91" s="74"/>
    </row>
    <row r="92" spans="1:10" ht="17.25" x14ac:dyDescent="0.25">
      <c r="A92" s="260" t="s">
        <v>274</v>
      </c>
      <c r="B92" s="261"/>
      <c r="C92" s="261"/>
      <c r="D92" s="261"/>
      <c r="E92" s="261"/>
      <c r="F92" s="261"/>
      <c r="G92" s="261"/>
      <c r="H92" s="261"/>
      <c r="I92" s="261"/>
      <c r="J92" s="262"/>
    </row>
    <row r="93" spans="1:10" ht="34.5" customHeight="1" x14ac:dyDescent="0.25">
      <c r="A93" s="341" t="s">
        <v>2</v>
      </c>
      <c r="B93" s="323"/>
      <c r="C93" s="323" t="s">
        <v>3</v>
      </c>
      <c r="D93" s="323"/>
      <c r="E93" s="342" t="s">
        <v>185</v>
      </c>
      <c r="F93" s="343"/>
      <c r="G93" s="343"/>
      <c r="H93" s="344"/>
      <c r="I93" s="323" t="s">
        <v>186</v>
      </c>
      <c r="J93" s="324"/>
    </row>
    <row r="94" spans="1:10" ht="34.5" customHeight="1" x14ac:dyDescent="0.25">
      <c r="A94" s="345"/>
      <c r="B94" s="344"/>
      <c r="C94" s="342"/>
      <c r="D94" s="344"/>
      <c r="E94" s="342"/>
      <c r="F94" s="343"/>
      <c r="G94" s="343"/>
      <c r="H94" s="344"/>
      <c r="I94" s="342"/>
      <c r="J94" s="346"/>
    </row>
    <row r="95" spans="1:10" ht="37.5" customHeight="1" thickBot="1" x14ac:dyDescent="0.3">
      <c r="A95" s="347"/>
      <c r="B95" s="305"/>
      <c r="C95" s="304"/>
      <c r="D95" s="305"/>
      <c r="E95" s="348"/>
      <c r="F95" s="349"/>
      <c r="G95" s="349"/>
      <c r="H95" s="350"/>
      <c r="I95" s="348"/>
      <c r="J95" s="351"/>
    </row>
    <row r="96" spans="1:10" s="159" customFormat="1" ht="37.5" customHeight="1" x14ac:dyDescent="0.25">
      <c r="A96" s="352" t="s">
        <v>269</v>
      </c>
      <c r="B96" s="353"/>
      <c r="C96" s="353"/>
      <c r="D96" s="353"/>
      <c r="E96" s="353"/>
      <c r="F96" s="353"/>
      <c r="G96" s="353"/>
      <c r="H96" s="353"/>
      <c r="I96" s="353"/>
      <c r="J96" s="354"/>
    </row>
    <row r="97" spans="1:10" s="159" customFormat="1" ht="37.5" customHeight="1" thickBot="1" x14ac:dyDescent="0.3">
      <c r="A97" s="166" t="s">
        <v>270</v>
      </c>
      <c r="B97" s="166"/>
      <c r="C97" s="167"/>
      <c r="D97" s="167"/>
      <c r="E97" s="168"/>
      <c r="F97" s="168"/>
      <c r="G97" s="168"/>
      <c r="H97" s="168"/>
      <c r="I97" s="168"/>
      <c r="J97" s="169"/>
    </row>
    <row r="98" spans="1:10" ht="37.5" customHeight="1" thickBot="1" x14ac:dyDescent="0.3">
      <c r="A98" s="166" t="s">
        <v>271</v>
      </c>
      <c r="B98" s="166"/>
      <c r="C98" s="355" t="s">
        <v>272</v>
      </c>
      <c r="D98" s="356"/>
      <c r="E98" s="356"/>
      <c r="F98" s="356"/>
      <c r="G98" s="356"/>
      <c r="H98" s="356"/>
      <c r="I98" s="356"/>
      <c r="J98" s="357"/>
    </row>
    <row r="99" spans="1:10" ht="37.5" customHeight="1" x14ac:dyDescent="0.25">
      <c r="A99" s="192" t="s">
        <v>290</v>
      </c>
      <c r="B99" s="193"/>
      <c r="C99" s="193"/>
      <c r="D99" s="193"/>
      <c r="E99" s="193"/>
      <c r="F99" s="193"/>
      <c r="G99" s="193"/>
      <c r="H99" s="193"/>
      <c r="I99" s="193"/>
      <c r="J99" s="194"/>
    </row>
    <row r="100" spans="1:10" ht="37.5" customHeight="1" x14ac:dyDescent="0.25">
      <c r="A100" s="166" t="s">
        <v>288</v>
      </c>
      <c r="B100" s="195" t="s">
        <v>292</v>
      </c>
      <c r="C100" s="197"/>
      <c r="D100" s="196"/>
      <c r="E100" s="195" t="s">
        <v>289</v>
      </c>
      <c r="F100" s="196"/>
      <c r="G100" s="195" t="s">
        <v>293</v>
      </c>
      <c r="H100" s="197"/>
      <c r="I100" s="197"/>
      <c r="J100" s="196"/>
    </row>
    <row r="101" spans="1:10" ht="17.25" x14ac:dyDescent="0.25">
      <c r="A101" s="166"/>
      <c r="B101" s="195"/>
      <c r="C101" s="197"/>
      <c r="D101" s="196"/>
      <c r="E101" s="195"/>
      <c r="F101" s="196"/>
      <c r="G101" s="195"/>
      <c r="H101" s="197"/>
      <c r="I101" s="197"/>
      <c r="J101" s="196"/>
    </row>
    <row r="102" spans="1:10" ht="17.25" x14ac:dyDescent="0.25">
      <c r="A102" s="166"/>
      <c r="B102" s="172"/>
      <c r="C102" s="170"/>
      <c r="D102" s="171"/>
      <c r="E102" s="172"/>
      <c r="F102" s="171"/>
      <c r="G102" s="172"/>
      <c r="H102" s="170"/>
      <c r="I102" s="170"/>
      <c r="J102" s="171"/>
    </row>
    <row r="103" spans="1:10" ht="17.25" x14ac:dyDescent="0.25">
      <c r="A103" s="166"/>
      <c r="B103" s="195"/>
      <c r="C103" s="197"/>
      <c r="D103" s="196"/>
      <c r="E103" s="195"/>
      <c r="F103" s="196"/>
      <c r="G103" s="195"/>
      <c r="H103" s="197"/>
      <c r="I103" s="197"/>
      <c r="J103" s="196"/>
    </row>
    <row r="104" spans="1:10" ht="51.75" customHeight="1" thickBot="1" x14ac:dyDescent="0.3">
      <c r="A104" s="329" t="s">
        <v>291</v>
      </c>
      <c r="B104" s="330"/>
      <c r="C104" s="330"/>
      <c r="D104" s="330"/>
      <c r="E104" s="330"/>
      <c r="F104" s="330"/>
      <c r="G104" s="330"/>
      <c r="H104" s="330"/>
      <c r="I104" s="330"/>
      <c r="J104" s="331"/>
    </row>
    <row r="105" spans="1:10" ht="17.25" x14ac:dyDescent="0.3">
      <c r="A105" s="1" t="s">
        <v>187</v>
      </c>
      <c r="B105" s="102"/>
      <c r="C105" s="102"/>
      <c r="D105" s="102"/>
      <c r="E105" s="102"/>
      <c r="F105" s="102"/>
      <c r="G105" s="102"/>
      <c r="H105" s="102"/>
      <c r="I105" s="102"/>
      <c r="J105" s="103"/>
    </row>
    <row r="106" spans="1:10" x14ac:dyDescent="0.25">
      <c r="A106" s="250" t="s">
        <v>285</v>
      </c>
      <c r="B106" s="251"/>
      <c r="C106" s="251"/>
      <c r="D106" s="251"/>
      <c r="E106" s="251"/>
      <c r="F106" s="251"/>
      <c r="G106" s="251"/>
      <c r="H106" s="251"/>
      <c r="I106" s="251"/>
      <c r="J106" s="252"/>
    </row>
    <row r="107" spans="1:10" x14ac:dyDescent="0.25">
      <c r="A107" s="250" t="s">
        <v>286</v>
      </c>
      <c r="B107" s="251"/>
      <c r="C107" s="251"/>
      <c r="D107" s="251"/>
      <c r="E107" s="251"/>
      <c r="F107" s="251"/>
      <c r="G107" s="251"/>
      <c r="H107" s="251"/>
      <c r="I107" s="251"/>
      <c r="J107" s="252"/>
    </row>
    <row r="108" spans="1:10" ht="74.25" customHeight="1" x14ac:dyDescent="0.25">
      <c r="A108" s="250" t="s">
        <v>188</v>
      </c>
      <c r="B108" s="251"/>
      <c r="C108" s="251"/>
      <c r="D108" s="251"/>
      <c r="E108" s="251"/>
      <c r="F108" s="251"/>
      <c r="G108" s="251"/>
      <c r="H108" s="251"/>
      <c r="I108" s="251"/>
      <c r="J108" s="252"/>
    </row>
    <row r="109" spans="1:10" x14ac:dyDescent="0.25">
      <c r="A109" s="253" t="s">
        <v>189</v>
      </c>
      <c r="B109" s="254"/>
      <c r="C109" s="254"/>
      <c r="D109" s="254"/>
      <c r="E109" s="254"/>
      <c r="F109" s="254"/>
      <c r="G109" s="254"/>
      <c r="H109" s="254"/>
      <c r="I109" s="254"/>
      <c r="J109" s="255"/>
    </row>
    <row r="110" spans="1:10" ht="16.5" customHeight="1" x14ac:dyDescent="0.25">
      <c r="A110" s="358" t="s">
        <v>190</v>
      </c>
      <c r="B110" s="358"/>
      <c r="C110" s="358"/>
      <c r="D110" s="358"/>
      <c r="E110" s="358"/>
      <c r="F110" s="358"/>
      <c r="G110" s="358"/>
      <c r="H110" s="358"/>
      <c r="I110" s="358"/>
      <c r="J110" s="359"/>
    </row>
    <row r="111" spans="1:10" ht="17.25" customHeight="1" x14ac:dyDescent="0.25">
      <c r="A111" s="358"/>
      <c r="B111" s="358"/>
      <c r="C111" s="358"/>
      <c r="D111" s="358"/>
      <c r="E111" s="358"/>
      <c r="F111" s="358"/>
      <c r="G111" s="358"/>
      <c r="H111" s="358"/>
      <c r="I111" s="358"/>
      <c r="J111" s="359"/>
    </row>
    <row r="112" spans="1:10" ht="17.25" customHeight="1" x14ac:dyDescent="0.25">
      <c r="A112" s="358" t="s">
        <v>200</v>
      </c>
      <c r="B112" s="358"/>
      <c r="C112" s="358"/>
      <c r="D112" s="358"/>
      <c r="E112" s="358"/>
      <c r="F112" s="358"/>
      <c r="G112" s="358"/>
      <c r="H112" s="358"/>
      <c r="I112" s="358"/>
      <c r="J112" s="359"/>
    </row>
    <row r="113" spans="1:11" ht="17.25" customHeight="1" x14ac:dyDescent="0.25">
      <c r="A113" s="358"/>
      <c r="B113" s="358"/>
      <c r="C113" s="358"/>
      <c r="D113" s="358"/>
      <c r="E113" s="358"/>
      <c r="F113" s="358"/>
      <c r="G113" s="358"/>
      <c r="H113" s="358"/>
      <c r="I113" s="358"/>
      <c r="J113" s="359"/>
    </row>
    <row r="114" spans="1:11" ht="17.25" customHeight="1" x14ac:dyDescent="0.3">
      <c r="A114" s="360" t="s">
        <v>191</v>
      </c>
      <c r="B114" s="360"/>
      <c r="C114" s="360"/>
      <c r="D114" s="360"/>
      <c r="E114" s="360"/>
      <c r="F114" s="360"/>
      <c r="G114" s="360"/>
      <c r="H114" s="360"/>
      <c r="I114" s="360"/>
      <c r="J114" s="361"/>
    </row>
    <row r="115" spans="1:11" ht="17.25" customHeight="1" x14ac:dyDescent="0.25">
      <c r="A115" s="101"/>
      <c r="B115" s="102"/>
      <c r="C115" s="102"/>
      <c r="D115" s="102"/>
      <c r="E115" s="102"/>
      <c r="F115" s="102"/>
      <c r="G115" s="102"/>
      <c r="H115" s="102"/>
      <c r="I115" s="102"/>
      <c r="J115" s="103"/>
    </row>
    <row r="116" spans="1:11" ht="17.25" customHeight="1" x14ac:dyDescent="0.25">
      <c r="A116" s="362" t="s">
        <v>192</v>
      </c>
      <c r="B116" s="363"/>
      <c r="C116" s="363"/>
      <c r="D116" s="363"/>
      <c r="E116" s="363"/>
      <c r="F116" s="363"/>
      <c r="G116" s="363"/>
      <c r="H116" s="363"/>
      <c r="I116" s="363"/>
      <c r="J116" s="364"/>
    </row>
    <row r="117" spans="1:11" ht="17.25" customHeight="1" x14ac:dyDescent="0.25">
      <c r="A117" s="362"/>
      <c r="B117" s="363"/>
      <c r="C117" s="363"/>
      <c r="D117" s="363"/>
      <c r="E117" s="363"/>
      <c r="F117" s="363"/>
      <c r="G117" s="363"/>
      <c r="H117" s="363"/>
      <c r="I117" s="363"/>
      <c r="J117" s="364"/>
    </row>
    <row r="118" spans="1:11" ht="17.25" customHeight="1" x14ac:dyDescent="0.25">
      <c r="A118" s="342" t="s">
        <v>2</v>
      </c>
      <c r="B118" s="344"/>
      <c r="C118" s="342" t="s">
        <v>193</v>
      </c>
      <c r="D118" s="343"/>
      <c r="E118" s="344"/>
      <c r="F118" s="342" t="s">
        <v>195</v>
      </c>
      <c r="G118" s="343"/>
      <c r="H118" s="344"/>
      <c r="I118" s="342" t="s">
        <v>194</v>
      </c>
      <c r="J118" s="344"/>
      <c r="K118" s="31" t="s">
        <v>199</v>
      </c>
    </row>
    <row r="119" spans="1:11" ht="24" customHeight="1" x14ac:dyDescent="0.25">
      <c r="A119" s="342"/>
      <c r="B119" s="344"/>
      <c r="C119" s="342"/>
      <c r="D119" s="343"/>
      <c r="E119" s="344"/>
      <c r="F119" s="342"/>
      <c r="G119" s="343"/>
      <c r="H119" s="344"/>
      <c r="I119" s="342"/>
      <c r="J119" s="344"/>
      <c r="K119" s="31" t="s">
        <v>198</v>
      </c>
    </row>
    <row r="120" spans="1:11" ht="30.75" customHeight="1" x14ac:dyDescent="0.25">
      <c r="A120" s="342"/>
      <c r="B120" s="344"/>
      <c r="C120" s="342"/>
      <c r="D120" s="343"/>
      <c r="E120" s="344"/>
      <c r="F120" s="342"/>
      <c r="G120" s="343"/>
      <c r="H120" s="344"/>
      <c r="I120" s="342"/>
      <c r="J120" s="344"/>
      <c r="K120" s="31" t="s">
        <v>196</v>
      </c>
    </row>
    <row r="121" spans="1:11" ht="30" customHeight="1" x14ac:dyDescent="0.25">
      <c r="A121" s="342"/>
      <c r="B121" s="344"/>
      <c r="C121" s="342"/>
      <c r="D121" s="343"/>
      <c r="E121" s="344"/>
      <c r="F121" s="342"/>
      <c r="G121" s="343"/>
      <c r="H121" s="344"/>
      <c r="I121" s="342"/>
      <c r="J121" s="344"/>
      <c r="K121" s="31" t="s">
        <v>197</v>
      </c>
    </row>
    <row r="122" spans="1:11" ht="30.75" customHeight="1" x14ac:dyDescent="0.25">
      <c r="A122" s="342"/>
      <c r="B122" s="344"/>
      <c r="C122" s="342"/>
      <c r="D122" s="343"/>
      <c r="E122" s="344"/>
      <c r="F122" s="342"/>
      <c r="G122" s="343"/>
      <c r="H122" s="344"/>
      <c r="I122" s="342"/>
      <c r="J122" s="344"/>
    </row>
    <row r="123" spans="1:11" ht="17.25" customHeight="1" x14ac:dyDescent="0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3"/>
    </row>
    <row r="124" spans="1:11" ht="17.25" x14ac:dyDescent="0.25">
      <c r="A124" s="75"/>
      <c r="B124" s="76"/>
      <c r="C124" s="76"/>
      <c r="D124" s="76"/>
      <c r="E124" s="76"/>
      <c r="F124" s="76"/>
      <c r="G124" s="76"/>
      <c r="H124" s="76"/>
      <c r="I124" s="76"/>
      <c r="J124" s="77"/>
    </row>
    <row r="125" spans="1:11" ht="34.5" customHeight="1" x14ac:dyDescent="0.25">
      <c r="A125" s="78" t="s">
        <v>41</v>
      </c>
      <c r="B125" s="79"/>
      <c r="C125" s="80"/>
      <c r="D125" s="80"/>
      <c r="E125" s="81"/>
      <c r="F125" s="365" t="s">
        <v>66</v>
      </c>
      <c r="G125" s="365"/>
      <c r="H125" s="36"/>
      <c r="I125" s="36"/>
      <c r="J125" s="37"/>
    </row>
    <row r="126" spans="1:11" ht="17.25" x14ac:dyDescent="0.25">
      <c r="A126" s="82"/>
      <c r="B126" s="79"/>
      <c r="C126" s="83" t="s">
        <v>42</v>
      </c>
      <c r="D126" s="83"/>
      <c r="E126" s="79"/>
      <c r="F126" s="84" t="s">
        <v>67</v>
      </c>
      <c r="G126" s="84"/>
      <c r="H126" s="36"/>
      <c r="I126" s="36"/>
      <c r="J126" s="37"/>
    </row>
    <row r="127" spans="1:11" ht="17.25" x14ac:dyDescent="0.25">
      <c r="A127" s="82"/>
      <c r="B127" s="79"/>
      <c r="C127" s="79"/>
      <c r="D127" s="79"/>
      <c r="E127" s="79"/>
      <c r="F127" s="79"/>
      <c r="G127" s="79"/>
      <c r="H127" s="36"/>
      <c r="I127" s="36"/>
      <c r="J127" s="37"/>
    </row>
    <row r="128" spans="1:11" ht="17.25" x14ac:dyDescent="0.25">
      <c r="A128" s="82"/>
      <c r="B128" s="79"/>
      <c r="C128" s="79"/>
      <c r="D128" s="79"/>
      <c r="E128" s="79"/>
      <c r="F128" s="79"/>
      <c r="G128" s="79"/>
      <c r="H128" s="36"/>
      <c r="I128" s="36"/>
      <c r="J128" s="37"/>
    </row>
    <row r="129" spans="1:10" ht="17.25" x14ac:dyDescent="0.25">
      <c r="A129" s="82"/>
      <c r="B129" s="79"/>
      <c r="C129" s="79"/>
      <c r="D129" s="79"/>
      <c r="E129" s="79"/>
      <c r="F129" s="79"/>
      <c r="G129" s="79" t="s">
        <v>44</v>
      </c>
      <c r="H129" s="36"/>
      <c r="I129" s="36"/>
      <c r="J129" s="37"/>
    </row>
    <row r="130" spans="1:10" ht="29.25" customHeight="1" thickBot="1" x14ac:dyDescent="0.3">
      <c r="A130" s="85"/>
      <c r="B130" s="86" t="s">
        <v>6</v>
      </c>
      <c r="C130" s="87"/>
      <c r="D130" s="87"/>
      <c r="E130" s="88"/>
      <c r="F130" s="88">
        <v>20</v>
      </c>
      <c r="G130" s="89"/>
      <c r="H130" s="88" t="s">
        <v>43</v>
      </c>
      <c r="I130" s="88"/>
      <c r="J130" s="90"/>
    </row>
  </sheetData>
  <mergeCells count="235">
    <mergeCell ref="F125:G125"/>
    <mergeCell ref="A120:B120"/>
    <mergeCell ref="C120:E120"/>
    <mergeCell ref="F120:H120"/>
    <mergeCell ref="I120:J120"/>
    <mergeCell ref="A121:B121"/>
    <mergeCell ref="C121:E121"/>
    <mergeCell ref="F121:H121"/>
    <mergeCell ref="I121:J121"/>
    <mergeCell ref="A122:B122"/>
    <mergeCell ref="C122:E122"/>
    <mergeCell ref="F122:H122"/>
    <mergeCell ref="I122:J122"/>
    <mergeCell ref="A110:J111"/>
    <mergeCell ref="A112:J113"/>
    <mergeCell ref="A114:J114"/>
    <mergeCell ref="A116:J117"/>
    <mergeCell ref="A118:B118"/>
    <mergeCell ref="C118:E118"/>
    <mergeCell ref="F118:H118"/>
    <mergeCell ref="I118:J118"/>
    <mergeCell ref="A119:B119"/>
    <mergeCell ref="C119:E119"/>
    <mergeCell ref="F119:H119"/>
    <mergeCell ref="I119:J119"/>
    <mergeCell ref="A95:B95"/>
    <mergeCell ref="C95:D95"/>
    <mergeCell ref="E95:H95"/>
    <mergeCell ref="I95:J95"/>
    <mergeCell ref="A104:J104"/>
    <mergeCell ref="A106:J106"/>
    <mergeCell ref="A96:J96"/>
    <mergeCell ref="C98:J98"/>
    <mergeCell ref="E101:F101"/>
    <mergeCell ref="G101:J101"/>
    <mergeCell ref="E103:F103"/>
    <mergeCell ref="G103:J103"/>
    <mergeCell ref="B101:D101"/>
    <mergeCell ref="B103:D103"/>
    <mergeCell ref="B90:D90"/>
    <mergeCell ref="F90:H90"/>
    <mergeCell ref="I90:J90"/>
    <mergeCell ref="A93:B93"/>
    <mergeCell ref="C93:D93"/>
    <mergeCell ref="E93:H93"/>
    <mergeCell ref="I93:J93"/>
    <mergeCell ref="A94:B94"/>
    <mergeCell ref="C94:D94"/>
    <mergeCell ref="E94:H94"/>
    <mergeCell ref="I94:J94"/>
    <mergeCell ref="A81:B81"/>
    <mergeCell ref="D81:E81"/>
    <mergeCell ref="F81:G81"/>
    <mergeCell ref="H81:J81"/>
    <mergeCell ref="A82:B82"/>
    <mergeCell ref="D82:E82"/>
    <mergeCell ref="F82:G82"/>
    <mergeCell ref="H82:J82"/>
    <mergeCell ref="A83:J83"/>
    <mergeCell ref="A77:B77"/>
    <mergeCell ref="D77:E77"/>
    <mergeCell ref="F77:G77"/>
    <mergeCell ref="H77:J77"/>
    <mergeCell ref="D78:E78"/>
    <mergeCell ref="F78:G78"/>
    <mergeCell ref="H78:J78"/>
    <mergeCell ref="D79:E79"/>
    <mergeCell ref="F79:G79"/>
    <mergeCell ref="H79:J79"/>
    <mergeCell ref="A74:J74"/>
    <mergeCell ref="A75:B75"/>
    <mergeCell ref="D75:E75"/>
    <mergeCell ref="F75:G75"/>
    <mergeCell ref="H75:J75"/>
    <mergeCell ref="A76:B76"/>
    <mergeCell ref="D76:E76"/>
    <mergeCell ref="F76:G76"/>
    <mergeCell ref="H76:J76"/>
    <mergeCell ref="A71:C71"/>
    <mergeCell ref="D71:E71"/>
    <mergeCell ref="G71:J71"/>
    <mergeCell ref="A72:C72"/>
    <mergeCell ref="D72:E72"/>
    <mergeCell ref="G72:J72"/>
    <mergeCell ref="A73:C73"/>
    <mergeCell ref="D73:E73"/>
    <mergeCell ref="G73:J73"/>
    <mergeCell ref="A62:B62"/>
    <mergeCell ref="H62:I62"/>
    <mergeCell ref="A70:C70"/>
    <mergeCell ref="D70:E70"/>
    <mergeCell ref="G70:J70"/>
    <mergeCell ref="A69:C69"/>
    <mergeCell ref="D69:E69"/>
    <mergeCell ref="G69:J69"/>
    <mergeCell ref="A63:B63"/>
    <mergeCell ref="H63:I63"/>
    <mergeCell ref="A64:B64"/>
    <mergeCell ref="H64:I64"/>
    <mergeCell ref="A65:B65"/>
    <mergeCell ref="H65:I65"/>
    <mergeCell ref="A66:B66"/>
    <mergeCell ref="H66:I66"/>
    <mergeCell ref="A67:E67"/>
    <mergeCell ref="H67:I67"/>
    <mergeCell ref="A68:J68"/>
    <mergeCell ref="A56:C57"/>
    <mergeCell ref="D56:J57"/>
    <mergeCell ref="A58:C58"/>
    <mergeCell ref="D58:J58"/>
    <mergeCell ref="A59:J59"/>
    <mergeCell ref="A60:B60"/>
    <mergeCell ref="H60:I60"/>
    <mergeCell ref="A61:B61"/>
    <mergeCell ref="H61:I61"/>
    <mergeCell ref="F50:J50"/>
    <mergeCell ref="A51:C51"/>
    <mergeCell ref="A52:J52"/>
    <mergeCell ref="A53:C53"/>
    <mergeCell ref="D53:J53"/>
    <mergeCell ref="A54:C54"/>
    <mergeCell ref="D54:J54"/>
    <mergeCell ref="A55:C55"/>
    <mergeCell ref="D55:J55"/>
    <mergeCell ref="E27:F27"/>
    <mergeCell ref="A29:J29"/>
    <mergeCell ref="A24:B24"/>
    <mergeCell ref="A34:B35"/>
    <mergeCell ref="C34:D35"/>
    <mergeCell ref="E34:F34"/>
    <mergeCell ref="G34:J34"/>
    <mergeCell ref="A40:B40"/>
    <mergeCell ref="A41:B42"/>
    <mergeCell ref="C41:D42"/>
    <mergeCell ref="G41:J41"/>
    <mergeCell ref="G42:J42"/>
    <mergeCell ref="E35:F35"/>
    <mergeCell ref="E42:F42"/>
    <mergeCell ref="E41:F41"/>
    <mergeCell ref="A107:J107"/>
    <mergeCell ref="A108:J108"/>
    <mergeCell ref="A109:J109"/>
    <mergeCell ref="A78:B78"/>
    <mergeCell ref="A79:B79"/>
    <mergeCell ref="A80:B80"/>
    <mergeCell ref="D80:E80"/>
    <mergeCell ref="F80:G80"/>
    <mergeCell ref="H80:J80"/>
    <mergeCell ref="A92:J92"/>
    <mergeCell ref="A84:J84"/>
    <mergeCell ref="B85:D85"/>
    <mergeCell ref="F85:H85"/>
    <mergeCell ref="I85:J85"/>
    <mergeCell ref="B86:D86"/>
    <mergeCell ref="F86:H86"/>
    <mergeCell ref="I86:J86"/>
    <mergeCell ref="B87:D87"/>
    <mergeCell ref="F87:H87"/>
    <mergeCell ref="I87:J87"/>
    <mergeCell ref="B88:D88"/>
    <mergeCell ref="F88:H88"/>
    <mergeCell ref="I88:J88"/>
    <mergeCell ref="B89:D89"/>
    <mergeCell ref="A1:J1"/>
    <mergeCell ref="A2:J2"/>
    <mergeCell ref="A15:J15"/>
    <mergeCell ref="I17:J20"/>
    <mergeCell ref="A3:B5"/>
    <mergeCell ref="C3:F3"/>
    <mergeCell ref="C4:F5"/>
    <mergeCell ref="G7:J7"/>
    <mergeCell ref="G8:J8"/>
    <mergeCell ref="G9:J9"/>
    <mergeCell ref="D13:F13"/>
    <mergeCell ref="G3:H3"/>
    <mergeCell ref="G4:H4"/>
    <mergeCell ref="G5:H5"/>
    <mergeCell ref="B10:H10"/>
    <mergeCell ref="A11:J11"/>
    <mergeCell ref="C12:F12"/>
    <mergeCell ref="A20:C20"/>
    <mergeCell ref="E20:F20"/>
    <mergeCell ref="G17:H20"/>
    <mergeCell ref="A19:C19"/>
    <mergeCell ref="E19:F19"/>
    <mergeCell ref="A16:C16"/>
    <mergeCell ref="D16:J16"/>
    <mergeCell ref="A99:J99"/>
    <mergeCell ref="E100:F100"/>
    <mergeCell ref="G100:J100"/>
    <mergeCell ref="B100:D100"/>
    <mergeCell ref="G35:J35"/>
    <mergeCell ref="A36:J36"/>
    <mergeCell ref="A37:B37"/>
    <mergeCell ref="E37:F40"/>
    <mergeCell ref="G37:J40"/>
    <mergeCell ref="A38:B38"/>
    <mergeCell ref="A39:B39"/>
    <mergeCell ref="A44:J44"/>
    <mergeCell ref="B45:C45"/>
    <mergeCell ref="F45:J45"/>
    <mergeCell ref="B46:C46"/>
    <mergeCell ref="F46:J46"/>
    <mergeCell ref="A43:J43"/>
    <mergeCell ref="B47:C47"/>
    <mergeCell ref="F47:J47"/>
    <mergeCell ref="B48:C48"/>
    <mergeCell ref="F48:J48"/>
    <mergeCell ref="B49:C49"/>
    <mergeCell ref="F49:J49"/>
    <mergeCell ref="B50:C50"/>
    <mergeCell ref="A17:C17"/>
    <mergeCell ref="D17:F17"/>
    <mergeCell ref="A18:C18"/>
    <mergeCell ref="E18:F18"/>
    <mergeCell ref="F89:H89"/>
    <mergeCell ref="I89:J89"/>
    <mergeCell ref="A22:J22"/>
    <mergeCell ref="A21:J21"/>
    <mergeCell ref="G27:J27"/>
    <mergeCell ref="A23:B23"/>
    <mergeCell ref="A25:B25"/>
    <mergeCell ref="E23:F26"/>
    <mergeCell ref="G23:J26"/>
    <mergeCell ref="A26:B26"/>
    <mergeCell ref="A27:B28"/>
    <mergeCell ref="C27:D28"/>
    <mergeCell ref="E28:F28"/>
    <mergeCell ref="G28:J28"/>
    <mergeCell ref="A30:B30"/>
    <mergeCell ref="E30:F33"/>
    <mergeCell ref="G30:J33"/>
    <mergeCell ref="A31:B31"/>
    <mergeCell ref="A32:B32"/>
    <mergeCell ref="A33:B33"/>
  </mergeCells>
  <dataValidations count="10">
    <dataValidation showDropDown="1" showInputMessage="1" showErrorMessage="1" sqref="C24 C31 C38"/>
    <dataValidation type="list" allowBlank="1" showInputMessage="1" showErrorMessage="1" sqref="C27:D28 C34:D35 C41:D42">
      <formula1>"Դրամական միջոցներ,Ոսկու ստանդարտացված ձուլակտորներ,ՊԿՊ-ների և ՀՀ ԿԲ կողմից թողարկված պարտատոմսոր,Ոսկյա զարդեր,Անշարժ գույք,Շարժական գույք,Շրջանառության մեջ գտնվող դրամական միջոցներ,Երրորդ անձի երաշխավորություն,Բանկային երաշխիք,Մասնակիցների երաշխավորությու"</formula1>
    </dataValidation>
    <dataValidation type="list" allowBlank="1" showInputMessage="1" showErrorMessage="1" sqref="D23 D30 D37">
      <formula1>"AMD,USD,EUR,RUB"</formula1>
    </dataValidation>
    <dataValidation type="list" allowBlank="1" showInputMessage="1" showErrorMessage="1" prompt="Լրացվում է միայն ներմուծման ակրեդիտիվի դեպքում" sqref="A53:C58 D53:J57">
      <formula1>"Դրամական ծածկույթով,Առանց դրամական ծածկույթի՝ գրավով ապահովված,Դրամական ծածկույթով"</formula1>
    </dataValidation>
    <dataValidation type="list" allowBlank="1" showInputMessage="1" showErrorMessage="1" prompt="Լրացվում է միայն ներմուծման ակրեդիտիվի դեպքում" sqref="D58:J58">
      <formula1>$Z$19:$Z$19</formula1>
    </dataValidation>
    <dataValidation type="list" allowBlank="1" showInputMessage="1" showErrorMessage="1" sqref="G27:J28 G34:J35 G41:J42">
      <formula1>"Մրցույթի մասնակցության,Կանխավճարի ապահովման,Աշխատանքների կատարման,Կատարված աշխատանքների որակի/հետավարտման ,Ապրանքների ձեռքմերման կանխավճարի/նախավճարի ,Հեռահաղորդակցման ծառայություն մատուցող օպերատորներին ներկայացվող ,Այլ"</formula1>
    </dataValidation>
    <dataValidation allowBlank="1" showInputMessage="1" showErrorMessage="1" prompt="լրացվում է միայն երաշխիքի դեպքում" sqref="A59:J67"/>
    <dataValidation type="list" allowBlank="1" showInputMessage="1" showErrorMessage="1" sqref="C119:E122">
      <formula1>$K$118:$K$121</formula1>
    </dataValidation>
    <dataValidation type="list" allowBlank="1" showInputMessage="1" showErrorMessage="1" sqref="G23:J26 G37:J40 G30:J33">
      <formula1>$Z$10:$Z$19</formula1>
    </dataValidation>
    <dataValidation type="list" allowBlank="1" showInputMessage="1" showErrorMessage="1" sqref="D13:F13">
      <formula1>$K$1:$K$67</formula1>
    </dataValidation>
  </dataValidations>
  <printOptions horizontalCentered="1"/>
  <pageMargins left="0.25" right="0.25" top="0.25" bottom="0.2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90" zoomScaleNormal="100" zoomScaleSheetLayoutView="90" workbookViewId="0">
      <selection activeCell="F3" sqref="F3"/>
    </sheetView>
  </sheetViews>
  <sheetFormatPr defaultRowHeight="15" x14ac:dyDescent="0.25"/>
  <cols>
    <col min="1" max="1" width="54.140625" bestFit="1" customWidth="1"/>
    <col min="2" max="2" width="4.42578125" bestFit="1" customWidth="1"/>
    <col min="3" max="3" width="21.7109375" bestFit="1" customWidth="1"/>
    <col min="4" max="4" width="56.42578125" bestFit="1" customWidth="1"/>
    <col min="5" max="5" width="4.42578125" bestFit="1" customWidth="1"/>
    <col min="6" max="6" width="22" bestFit="1" customWidth="1"/>
    <col min="7" max="7" width="18.7109375" customWidth="1"/>
    <col min="8" max="8" width="13.42578125" bestFit="1" customWidth="1"/>
  </cols>
  <sheetData>
    <row r="1" spans="1:10" ht="48" customHeight="1" x14ac:dyDescent="0.3">
      <c r="A1" s="18"/>
      <c r="B1" s="19"/>
      <c r="C1" s="19"/>
      <c r="D1" s="19"/>
      <c r="E1" s="19"/>
      <c r="F1" s="19"/>
      <c r="G1" s="368" t="s">
        <v>204</v>
      </c>
    </row>
    <row r="2" spans="1:10" ht="16.5" x14ac:dyDescent="0.25">
      <c r="A2" s="376" t="s">
        <v>236</v>
      </c>
      <c r="B2" s="376"/>
      <c r="C2" s="376"/>
      <c r="D2" s="376"/>
      <c r="E2" s="376"/>
      <c r="F2" s="376"/>
      <c r="G2" s="369"/>
    </row>
    <row r="3" spans="1:10" ht="16.5" x14ac:dyDescent="0.3">
      <c r="A3" s="146"/>
      <c r="B3" s="20"/>
      <c r="C3" s="20"/>
      <c r="D3" s="20"/>
      <c r="E3" s="20"/>
      <c r="F3" s="11" t="s">
        <v>287</v>
      </c>
    </row>
    <row r="4" spans="1:10" ht="22.5" x14ac:dyDescent="0.4">
      <c r="A4" s="377" t="s">
        <v>80</v>
      </c>
      <c r="B4" s="377"/>
      <c r="C4" s="377"/>
      <c r="D4" s="377" t="s">
        <v>130</v>
      </c>
      <c r="E4" s="377"/>
      <c r="F4" s="377"/>
      <c r="G4" s="21"/>
      <c r="H4" s="21"/>
      <c r="I4" s="21"/>
      <c r="J4" s="21"/>
    </row>
    <row r="5" spans="1:10" x14ac:dyDescent="0.25">
      <c r="A5" s="370" t="s">
        <v>81</v>
      </c>
      <c r="B5" s="370"/>
      <c r="C5" s="147"/>
      <c r="D5" s="371" t="s">
        <v>82</v>
      </c>
      <c r="E5" s="372"/>
      <c r="F5" s="147"/>
      <c r="G5" s="21"/>
      <c r="H5" s="21"/>
      <c r="I5" s="21"/>
      <c r="J5" s="21"/>
    </row>
    <row r="6" spans="1:10" x14ac:dyDescent="0.25">
      <c r="A6" s="373" t="s">
        <v>237</v>
      </c>
      <c r="B6" s="373"/>
      <c r="C6" s="148"/>
      <c r="D6" s="374" t="s">
        <v>238</v>
      </c>
      <c r="E6" s="375"/>
      <c r="F6" s="148"/>
      <c r="G6" s="21"/>
      <c r="H6" s="21"/>
      <c r="I6" s="21"/>
      <c r="J6" s="21"/>
    </row>
    <row r="7" spans="1:10" x14ac:dyDescent="0.25">
      <c r="A7" s="373" t="s">
        <v>83</v>
      </c>
      <c r="B7" s="373"/>
      <c r="C7" s="148"/>
      <c r="D7" s="374" t="s">
        <v>84</v>
      </c>
      <c r="E7" s="375"/>
      <c r="F7" s="149"/>
      <c r="G7" s="21"/>
      <c r="H7" s="21"/>
      <c r="I7" s="21"/>
      <c r="J7" s="21"/>
    </row>
    <row r="8" spans="1:10" x14ac:dyDescent="0.25">
      <c r="A8" s="373" t="s">
        <v>239</v>
      </c>
      <c r="B8" s="373"/>
      <c r="C8" s="148"/>
      <c r="D8" s="374" t="s">
        <v>85</v>
      </c>
      <c r="E8" s="375"/>
      <c r="F8" s="149"/>
      <c r="G8" s="21"/>
      <c r="H8" s="21"/>
      <c r="I8" s="21"/>
      <c r="J8" s="21"/>
    </row>
    <row r="9" spans="1:10" x14ac:dyDescent="0.25">
      <c r="A9" s="373" t="s">
        <v>86</v>
      </c>
      <c r="B9" s="373"/>
      <c r="C9" s="148"/>
      <c r="D9" s="374" t="s">
        <v>87</v>
      </c>
      <c r="E9" s="375"/>
      <c r="F9" s="150"/>
      <c r="G9" s="21"/>
      <c r="H9" s="151"/>
      <c r="I9" s="21"/>
      <c r="J9" s="21"/>
    </row>
    <row r="10" spans="1:10" x14ac:dyDescent="0.25">
      <c r="A10" s="373" t="s">
        <v>88</v>
      </c>
      <c r="B10" s="373"/>
      <c r="C10" s="148"/>
      <c r="D10" s="374" t="s">
        <v>89</v>
      </c>
      <c r="E10" s="375"/>
      <c r="F10" s="148"/>
      <c r="G10" s="21"/>
      <c r="H10" s="21"/>
      <c r="I10" s="21"/>
      <c r="J10" s="21"/>
    </row>
    <row r="11" spans="1:10" x14ac:dyDescent="0.25">
      <c r="A11" s="373" t="s">
        <v>90</v>
      </c>
      <c r="B11" s="373" t="s">
        <v>240</v>
      </c>
      <c r="C11" s="148"/>
      <c r="D11" s="374" t="s">
        <v>91</v>
      </c>
      <c r="E11" s="375"/>
      <c r="F11" s="148"/>
      <c r="G11" s="21"/>
      <c r="H11" s="21"/>
      <c r="I11" s="21"/>
      <c r="J11" s="21"/>
    </row>
    <row r="12" spans="1:10" x14ac:dyDescent="0.25">
      <c r="A12" s="373" t="s">
        <v>92</v>
      </c>
      <c r="B12" s="373" t="s">
        <v>241</v>
      </c>
      <c r="C12" s="148"/>
      <c r="D12" s="366" t="s">
        <v>93</v>
      </c>
      <c r="E12" s="367"/>
      <c r="F12" s="152">
        <f>SUM(F6:F11)</f>
        <v>0</v>
      </c>
      <c r="G12" s="21"/>
      <c r="H12" s="21"/>
      <c r="I12" s="21"/>
      <c r="J12" s="21"/>
    </row>
    <row r="13" spans="1:10" ht="35.25" customHeight="1" x14ac:dyDescent="0.25">
      <c r="A13" s="373" t="s">
        <v>242</v>
      </c>
      <c r="B13" s="373" t="s">
        <v>243</v>
      </c>
      <c r="C13" s="148"/>
      <c r="D13" s="366" t="s">
        <v>94</v>
      </c>
      <c r="E13" s="367"/>
      <c r="F13" s="153"/>
      <c r="G13" s="21"/>
      <c r="H13" s="21"/>
      <c r="I13" s="21"/>
      <c r="J13" s="21"/>
    </row>
    <row r="14" spans="1:10" x14ac:dyDescent="0.25">
      <c r="A14" s="373" t="s">
        <v>244</v>
      </c>
      <c r="B14" s="373" t="s">
        <v>245</v>
      </c>
      <c r="C14" s="148"/>
      <c r="D14" s="374" t="s">
        <v>95</v>
      </c>
      <c r="E14" s="375"/>
      <c r="F14" s="154"/>
      <c r="G14" s="21"/>
      <c r="H14" s="21"/>
      <c r="I14" s="21"/>
      <c r="J14" s="21"/>
    </row>
    <row r="15" spans="1:10" x14ac:dyDescent="0.25">
      <c r="A15" s="373" t="s">
        <v>246</v>
      </c>
      <c r="B15" s="373" t="s">
        <v>247</v>
      </c>
      <c r="C15" s="148"/>
      <c r="D15" s="374" t="s">
        <v>96</v>
      </c>
      <c r="E15" s="375"/>
      <c r="F15" s="149"/>
      <c r="G15" s="21"/>
      <c r="H15" s="21"/>
      <c r="I15" s="21"/>
      <c r="J15" s="21"/>
    </row>
    <row r="16" spans="1:10" x14ac:dyDescent="0.25">
      <c r="A16" s="373" t="s">
        <v>97</v>
      </c>
      <c r="B16" s="373" t="s">
        <v>248</v>
      </c>
      <c r="C16" s="148"/>
      <c r="D16" s="374" t="s">
        <v>98</v>
      </c>
      <c r="E16" s="375"/>
      <c r="F16" s="148"/>
      <c r="G16" s="21"/>
      <c r="H16" s="21"/>
      <c r="I16" s="21"/>
      <c r="J16" s="21"/>
    </row>
    <row r="17" spans="1:10" x14ac:dyDescent="0.25">
      <c r="A17" s="373"/>
      <c r="B17" s="373"/>
      <c r="C17" s="148"/>
      <c r="D17" s="374" t="s">
        <v>99</v>
      </c>
      <c r="E17" s="375"/>
      <c r="F17" s="148"/>
      <c r="G17" s="21"/>
      <c r="H17" s="21"/>
      <c r="I17" s="21"/>
      <c r="J17" s="21"/>
    </row>
    <row r="18" spans="1:10" x14ac:dyDescent="0.25">
      <c r="A18" s="373"/>
      <c r="B18" s="373"/>
      <c r="C18" s="148"/>
      <c r="D18" s="374" t="s">
        <v>100</v>
      </c>
      <c r="E18" s="375"/>
      <c r="F18" s="149"/>
      <c r="G18" s="21"/>
      <c r="H18" s="21"/>
      <c r="I18" s="21"/>
      <c r="J18" s="21"/>
    </row>
    <row r="19" spans="1:10" x14ac:dyDescent="0.25">
      <c r="A19" s="378" t="s">
        <v>101</v>
      </c>
      <c r="B19" s="378"/>
      <c r="C19" s="155">
        <f>SUM(C6:C18)</f>
        <v>0</v>
      </c>
      <c r="D19" s="374" t="s">
        <v>102</v>
      </c>
      <c r="E19" s="375"/>
      <c r="F19" s="149"/>
      <c r="G19" s="21"/>
      <c r="H19" s="21"/>
      <c r="I19" s="21"/>
      <c r="J19" s="21"/>
    </row>
    <row r="20" spans="1:10" x14ac:dyDescent="0.25">
      <c r="A20" s="378" t="s">
        <v>103</v>
      </c>
      <c r="B20" s="378"/>
      <c r="C20" s="156"/>
      <c r="D20" s="379" t="s">
        <v>104</v>
      </c>
      <c r="E20" s="380"/>
      <c r="F20" s="152">
        <f>SUM(F14:F19)</f>
        <v>0</v>
      </c>
      <c r="G20" s="21"/>
      <c r="H20" s="21"/>
      <c r="I20" s="21"/>
      <c r="J20" s="21"/>
    </row>
    <row r="21" spans="1:10" x14ac:dyDescent="0.25">
      <c r="A21" s="381" t="s">
        <v>249</v>
      </c>
      <c r="B21" s="381"/>
      <c r="C21" s="150"/>
      <c r="D21" s="379" t="s">
        <v>105</v>
      </c>
      <c r="E21" s="380"/>
      <c r="F21" s="153"/>
      <c r="G21" s="21"/>
      <c r="H21" s="21"/>
      <c r="I21" s="21"/>
      <c r="J21" s="21"/>
    </row>
    <row r="22" spans="1:10" x14ac:dyDescent="0.25">
      <c r="A22" s="381" t="s">
        <v>250</v>
      </c>
      <c r="B22" s="381" t="s">
        <v>251</v>
      </c>
      <c r="C22" s="150"/>
      <c r="D22" s="374" t="s">
        <v>252</v>
      </c>
      <c r="E22" s="375"/>
      <c r="F22" s="149"/>
      <c r="G22" s="21"/>
      <c r="H22" s="21"/>
      <c r="I22" s="21"/>
      <c r="J22" s="21"/>
    </row>
    <row r="23" spans="1:10" x14ac:dyDescent="0.25">
      <c r="A23" s="381" t="s">
        <v>106</v>
      </c>
      <c r="B23" s="381" t="s">
        <v>253</v>
      </c>
      <c r="C23" s="150"/>
      <c r="D23" s="374" t="s">
        <v>254</v>
      </c>
      <c r="E23" s="375"/>
      <c r="F23" s="154"/>
      <c r="G23" s="21"/>
      <c r="H23" s="21"/>
      <c r="I23" s="21"/>
      <c r="J23" s="21"/>
    </row>
    <row r="24" spans="1:10" x14ac:dyDescent="0.25">
      <c r="A24" s="381" t="s">
        <v>107</v>
      </c>
      <c r="B24" s="381" t="s">
        <v>255</v>
      </c>
      <c r="C24" s="150"/>
      <c r="D24" s="374" t="s">
        <v>108</v>
      </c>
      <c r="E24" s="375"/>
      <c r="F24" s="150"/>
      <c r="G24" s="21"/>
      <c r="H24" s="21"/>
      <c r="I24" s="21"/>
      <c r="J24" s="21"/>
    </row>
    <row r="25" spans="1:10" x14ac:dyDescent="0.25">
      <c r="A25" s="381" t="s">
        <v>109</v>
      </c>
      <c r="B25" s="381" t="s">
        <v>256</v>
      </c>
      <c r="C25" s="150"/>
      <c r="D25" s="374" t="s">
        <v>110</v>
      </c>
      <c r="E25" s="375"/>
      <c r="F25" s="150"/>
      <c r="G25" s="21"/>
      <c r="H25" s="21"/>
      <c r="I25" s="21"/>
      <c r="J25" s="21"/>
    </row>
    <row r="26" spans="1:10" x14ac:dyDescent="0.25">
      <c r="A26" s="381" t="s">
        <v>111</v>
      </c>
      <c r="B26" s="381" t="s">
        <v>257</v>
      </c>
      <c r="C26" s="150"/>
      <c r="D26" s="374" t="s">
        <v>112</v>
      </c>
      <c r="E26" s="375"/>
      <c r="F26" s="154"/>
      <c r="G26" s="21"/>
      <c r="H26" s="21"/>
      <c r="I26" s="21"/>
      <c r="J26" s="21"/>
    </row>
    <row r="27" spans="1:10" x14ac:dyDescent="0.25">
      <c r="A27" s="381" t="s">
        <v>113</v>
      </c>
      <c r="B27" s="381" t="s">
        <v>258</v>
      </c>
      <c r="C27" s="150"/>
      <c r="D27" s="374" t="s">
        <v>259</v>
      </c>
      <c r="E27" s="375"/>
      <c r="F27" s="149"/>
      <c r="G27" s="21"/>
      <c r="H27" s="21"/>
      <c r="I27" s="21"/>
      <c r="J27" s="21"/>
    </row>
    <row r="28" spans="1:10" x14ac:dyDescent="0.25">
      <c r="A28" s="381" t="s">
        <v>129</v>
      </c>
      <c r="B28" s="381" t="s">
        <v>260</v>
      </c>
      <c r="C28" s="150"/>
      <c r="D28" s="374" t="s">
        <v>114</v>
      </c>
      <c r="E28" s="375"/>
      <c r="F28" s="149"/>
      <c r="G28" s="21"/>
      <c r="H28" s="21"/>
      <c r="I28" s="21"/>
      <c r="J28" s="21"/>
    </row>
    <row r="29" spans="1:10" x14ac:dyDescent="0.25">
      <c r="A29" s="381" t="s">
        <v>115</v>
      </c>
      <c r="B29" s="381" t="s">
        <v>261</v>
      </c>
      <c r="C29" s="148"/>
      <c r="D29" s="374" t="s">
        <v>116</v>
      </c>
      <c r="E29" s="375"/>
      <c r="F29" s="149"/>
      <c r="G29" s="21"/>
      <c r="H29" s="21"/>
      <c r="I29" s="21"/>
      <c r="J29" s="21"/>
    </row>
    <row r="30" spans="1:10" x14ac:dyDescent="0.25">
      <c r="A30" s="381" t="s">
        <v>117</v>
      </c>
      <c r="B30" s="381" t="s">
        <v>262</v>
      </c>
      <c r="C30" s="157"/>
      <c r="D30" s="374" t="s">
        <v>118</v>
      </c>
      <c r="E30" s="375"/>
      <c r="F30" s="148"/>
      <c r="G30" s="21"/>
      <c r="H30" s="21"/>
      <c r="I30" s="21"/>
      <c r="J30" s="21"/>
    </row>
    <row r="31" spans="1:10" x14ac:dyDescent="0.25">
      <c r="A31" s="381" t="s">
        <v>119</v>
      </c>
      <c r="B31" s="381" t="s">
        <v>263</v>
      </c>
      <c r="C31" s="148"/>
      <c r="D31" s="374" t="s">
        <v>264</v>
      </c>
      <c r="E31" s="375"/>
      <c r="F31" s="148"/>
      <c r="G31" s="21"/>
      <c r="H31" s="21"/>
      <c r="I31" s="21"/>
      <c r="J31" s="21"/>
    </row>
    <row r="32" spans="1:10" x14ac:dyDescent="0.25">
      <c r="A32" s="381" t="s">
        <v>120</v>
      </c>
      <c r="B32" s="381" t="s">
        <v>265</v>
      </c>
      <c r="C32" s="150"/>
      <c r="D32" s="374" t="s">
        <v>266</v>
      </c>
      <c r="E32" s="375"/>
      <c r="F32" s="149"/>
      <c r="G32" s="21"/>
      <c r="H32" s="21"/>
      <c r="I32" s="21"/>
      <c r="J32" s="21"/>
    </row>
    <row r="33" spans="1:10" x14ac:dyDescent="0.25">
      <c r="A33" s="381" t="s">
        <v>128</v>
      </c>
      <c r="B33" s="381" t="s">
        <v>267</v>
      </c>
      <c r="C33" s="150"/>
      <c r="D33" s="374" t="s">
        <v>121</v>
      </c>
      <c r="E33" s="375"/>
      <c r="F33" s="149"/>
      <c r="G33" s="21"/>
      <c r="H33" s="21"/>
      <c r="I33" s="21"/>
      <c r="J33" s="21"/>
    </row>
    <row r="34" spans="1:10" x14ac:dyDescent="0.25">
      <c r="A34" s="366" t="s">
        <v>122</v>
      </c>
      <c r="B34" s="367"/>
      <c r="C34" s="152">
        <f>SUM(C21:C33)</f>
        <v>0</v>
      </c>
      <c r="D34" s="379" t="s">
        <v>123</v>
      </c>
      <c r="E34" s="380"/>
      <c r="F34" s="152">
        <f>SUM(F22:F33)</f>
        <v>0</v>
      </c>
      <c r="G34" s="21"/>
      <c r="H34" s="21"/>
      <c r="I34" s="21"/>
      <c r="J34" s="21"/>
    </row>
    <row r="35" spans="1:10" x14ac:dyDescent="0.25">
      <c r="A35" s="366" t="s">
        <v>124</v>
      </c>
      <c r="B35" s="367" t="s">
        <v>268</v>
      </c>
      <c r="C35" s="152">
        <f>+C34+C19</f>
        <v>0</v>
      </c>
      <c r="D35" s="366" t="s">
        <v>124</v>
      </c>
      <c r="E35" s="367"/>
      <c r="F35" s="152">
        <f>+F34+F20+F12</f>
        <v>0</v>
      </c>
      <c r="G35" s="21"/>
      <c r="H35" s="21"/>
      <c r="I35" s="21"/>
      <c r="J35" s="21"/>
    </row>
    <row r="36" spans="1:10" x14ac:dyDescent="0.25">
      <c r="A36" s="21"/>
      <c r="B36" s="21"/>
      <c r="F36" s="158"/>
    </row>
    <row r="37" spans="1:10" x14ac:dyDescent="0.25">
      <c r="C37" s="158"/>
      <c r="F37" s="158"/>
    </row>
    <row r="38" spans="1:10" x14ac:dyDescent="0.25">
      <c r="C38" s="158"/>
    </row>
  </sheetData>
  <mergeCells count="66">
    <mergeCell ref="A34:B34"/>
    <mergeCell ref="D34:E34"/>
    <mergeCell ref="A31:B31"/>
    <mergeCell ref="D31:E31"/>
    <mergeCell ref="A32:B32"/>
    <mergeCell ref="D32:E32"/>
    <mergeCell ref="A33:B33"/>
    <mergeCell ref="D33:E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35:B35"/>
    <mergeCell ref="D35:E35"/>
    <mergeCell ref="G1:G2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2:F2"/>
    <mergeCell ref="A4:C4"/>
    <mergeCell ref="D4:F4"/>
  </mergeCells>
  <hyperlinks>
    <hyperlink ref="G1" location="'Փաստաթղթերի ցանկ '!A1" display="Վերադառնալ փաստաթղթերի ցանկին"/>
  </hyperlinks>
  <pageMargins left="0.196850393700787" right="0.196850393700787" top="0.196850393700787" bottom="0.196850393700787" header="0.31496062992126" footer="0.31496062992126"/>
  <pageSetup paperSize="9" scale="61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view="pageBreakPreview" zoomScale="80" zoomScaleNormal="100" zoomScaleSheetLayoutView="80" workbookViewId="0">
      <selection activeCell="F5" sqref="F5"/>
    </sheetView>
  </sheetViews>
  <sheetFormatPr defaultRowHeight="15" x14ac:dyDescent="0.25"/>
  <cols>
    <col min="1" max="1" width="21.85546875" customWidth="1"/>
    <col min="2" max="2" width="14.5703125" customWidth="1"/>
    <col min="3" max="3" width="15.28515625" customWidth="1"/>
    <col min="4" max="4" width="15" customWidth="1"/>
    <col min="5" max="5" width="15.42578125" customWidth="1"/>
    <col min="6" max="6" width="21.28515625" customWidth="1"/>
    <col min="8" max="8" width="22.85546875" customWidth="1"/>
    <col min="9" max="9" width="12.140625" customWidth="1"/>
    <col min="10" max="10" width="12.28515625" customWidth="1"/>
    <col min="11" max="11" width="12" customWidth="1"/>
    <col min="13" max="13" width="12.28515625" customWidth="1"/>
  </cols>
  <sheetData>
    <row r="1" spans="1:15" ht="14.45" customHeight="1" x14ac:dyDescent="0.25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69" t="s">
        <v>204</v>
      </c>
      <c r="O1" s="369"/>
    </row>
    <row r="2" spans="1:15" ht="14.45" customHeight="1" x14ac:dyDescent="0.2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69"/>
      <c r="O2" s="369"/>
    </row>
    <row r="3" spans="1:15" ht="16.5" x14ac:dyDescent="0.25">
      <c r="A3" s="383"/>
      <c r="B3" s="384" t="s">
        <v>299</v>
      </c>
      <c r="C3" s="384"/>
      <c r="D3" s="384"/>
      <c r="E3" s="384"/>
      <c r="F3" s="4" t="s">
        <v>13</v>
      </c>
      <c r="G3" s="5"/>
      <c r="H3" s="5"/>
      <c r="I3" s="5"/>
      <c r="N3" s="369"/>
      <c r="O3" s="369"/>
    </row>
    <row r="4" spans="1:15" x14ac:dyDescent="0.25">
      <c r="A4" s="383"/>
      <c r="B4" s="385" t="s">
        <v>69</v>
      </c>
      <c r="C4" s="385"/>
      <c r="D4" s="385"/>
      <c r="E4" s="385"/>
      <c r="F4" s="4" t="s">
        <v>201</v>
      </c>
      <c r="G4" s="5"/>
      <c r="H4" s="5"/>
      <c r="I4" s="5"/>
    </row>
    <row r="5" spans="1:15" x14ac:dyDescent="0.25">
      <c r="A5" s="383"/>
      <c r="B5" s="385"/>
      <c r="C5" s="385"/>
      <c r="D5" s="385"/>
      <c r="E5" s="385"/>
      <c r="F5" s="4" t="s">
        <v>300</v>
      </c>
      <c r="G5" s="5"/>
      <c r="H5" s="5"/>
      <c r="I5" s="5"/>
    </row>
    <row r="6" spans="1:15" ht="16.5" x14ac:dyDescent="0.3">
      <c r="A6" s="6"/>
      <c r="B6" s="7"/>
    </row>
    <row r="7" spans="1:15" ht="16.5" x14ac:dyDescent="0.3">
      <c r="A7" s="401" t="s">
        <v>70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</row>
    <row r="8" spans="1:15" ht="26.25" x14ac:dyDescent="0.45">
      <c r="A8" s="402" t="s">
        <v>203</v>
      </c>
      <c r="B8" s="403"/>
      <c r="C8" s="29" t="s">
        <v>127</v>
      </c>
      <c r="D8" s="29"/>
      <c r="E8" s="8"/>
      <c r="F8" s="8"/>
      <c r="G8" s="9"/>
    </row>
    <row r="9" spans="1:15" ht="17.25" thickBot="1" x14ac:dyDescent="0.35">
      <c r="B9" s="10"/>
      <c r="C9" s="10"/>
      <c r="D9" s="399"/>
      <c r="E9" s="399"/>
      <c r="G9" s="9"/>
      <c r="M9" s="11" t="s">
        <v>287</v>
      </c>
    </row>
    <row r="10" spans="1:15" ht="15.75" thickBot="1" x14ac:dyDescent="0.3">
      <c r="A10" s="394" t="s">
        <v>71</v>
      </c>
      <c r="B10" s="395"/>
      <c r="C10" s="395"/>
      <c r="D10" s="395"/>
      <c r="E10" s="395"/>
      <c r="F10" s="396"/>
      <c r="H10" s="394" t="s">
        <v>77</v>
      </c>
      <c r="I10" s="395"/>
      <c r="J10" s="395"/>
      <c r="K10" s="395"/>
      <c r="L10" s="395"/>
      <c r="M10" s="396"/>
    </row>
    <row r="11" spans="1:15" ht="47.25" customHeight="1" x14ac:dyDescent="0.25">
      <c r="A11" s="30" t="s">
        <v>72</v>
      </c>
      <c r="B11" s="30" t="s">
        <v>32</v>
      </c>
      <c r="C11" s="30" t="s">
        <v>73</v>
      </c>
      <c r="D11" s="30" t="s">
        <v>74</v>
      </c>
      <c r="E11" s="397" t="s">
        <v>75</v>
      </c>
      <c r="F11" s="398"/>
      <c r="H11" s="30" t="s">
        <v>78</v>
      </c>
      <c r="I11" s="30" t="s">
        <v>32</v>
      </c>
      <c r="J11" s="30" t="s">
        <v>73</v>
      </c>
      <c r="K11" s="30" t="s">
        <v>74</v>
      </c>
      <c r="L11" s="397" t="s">
        <v>75</v>
      </c>
      <c r="M11" s="398"/>
    </row>
    <row r="12" spans="1:15" x14ac:dyDescent="0.25">
      <c r="A12" s="13"/>
      <c r="B12" s="12"/>
      <c r="C12" s="12"/>
      <c r="D12" s="14"/>
      <c r="E12" s="382"/>
      <c r="F12" s="382"/>
      <c r="H12" s="12"/>
      <c r="I12" s="12"/>
      <c r="J12" s="12"/>
      <c r="K12" s="12"/>
      <c r="L12" s="386"/>
      <c r="M12" s="387"/>
    </row>
    <row r="13" spans="1:15" x14ac:dyDescent="0.25">
      <c r="A13" s="13"/>
      <c r="B13" s="12"/>
      <c r="C13" s="12"/>
      <c r="D13" s="14"/>
      <c r="E13" s="382"/>
      <c r="F13" s="382"/>
      <c r="H13" s="12"/>
      <c r="I13" s="12"/>
      <c r="J13" s="12"/>
      <c r="K13" s="12"/>
      <c r="L13" s="386"/>
      <c r="M13" s="387"/>
    </row>
    <row r="14" spans="1:15" x14ac:dyDescent="0.25">
      <c r="A14" s="13"/>
      <c r="B14" s="12"/>
      <c r="C14" s="12"/>
      <c r="D14" s="14"/>
      <c r="E14" s="382"/>
      <c r="F14" s="382"/>
      <c r="H14" s="12"/>
      <c r="I14" s="12"/>
      <c r="J14" s="12"/>
      <c r="K14" s="12"/>
      <c r="L14" s="386"/>
      <c r="M14" s="387"/>
    </row>
    <row r="15" spans="1:15" x14ac:dyDescent="0.25">
      <c r="A15" s="13"/>
      <c r="B15" s="12"/>
      <c r="C15" s="12"/>
      <c r="D15" s="14"/>
      <c r="E15" s="382"/>
      <c r="F15" s="382"/>
      <c r="H15" s="12"/>
      <c r="I15" s="12"/>
      <c r="J15" s="12"/>
      <c r="K15" s="12"/>
      <c r="L15" s="386"/>
      <c r="M15" s="387"/>
    </row>
    <row r="16" spans="1:15" x14ac:dyDescent="0.25">
      <c r="A16" s="13"/>
      <c r="B16" s="12"/>
      <c r="C16" s="12"/>
      <c r="D16" s="14"/>
      <c r="E16" s="382"/>
      <c r="F16" s="382"/>
      <c r="H16" s="12"/>
      <c r="I16" s="12"/>
      <c r="J16" s="12"/>
      <c r="K16" s="12"/>
      <c r="L16" s="386"/>
      <c r="M16" s="387"/>
    </row>
    <row r="17" spans="1:13" x14ac:dyDescent="0.25">
      <c r="A17" s="15"/>
      <c r="B17" s="12"/>
      <c r="C17" s="16"/>
      <c r="D17" s="17"/>
      <c r="E17" s="382"/>
      <c r="F17" s="382"/>
      <c r="H17" s="12"/>
      <c r="I17" s="12"/>
      <c r="J17" s="12"/>
      <c r="K17" s="12"/>
      <c r="L17" s="386"/>
      <c r="M17" s="387"/>
    </row>
    <row r="18" spans="1:13" x14ac:dyDescent="0.25">
      <c r="A18" s="15"/>
      <c r="B18" s="12"/>
      <c r="C18" s="16"/>
      <c r="D18" s="17"/>
      <c r="E18" s="382"/>
      <c r="F18" s="382"/>
      <c r="H18" s="12"/>
      <c r="I18" s="12"/>
      <c r="J18" s="12"/>
      <c r="K18" s="12"/>
      <c r="L18" s="386"/>
      <c r="M18" s="387"/>
    </row>
    <row r="19" spans="1:13" x14ac:dyDescent="0.25">
      <c r="A19" s="15"/>
      <c r="B19" s="12"/>
      <c r="C19" s="16"/>
      <c r="D19" s="17"/>
      <c r="E19" s="382"/>
      <c r="F19" s="382"/>
      <c r="H19" s="12"/>
      <c r="I19" s="12"/>
      <c r="J19" s="12"/>
      <c r="K19" s="12"/>
      <c r="L19" s="386"/>
      <c r="M19" s="387"/>
    </row>
    <row r="20" spans="1:13" x14ac:dyDescent="0.25">
      <c r="A20" s="15"/>
      <c r="B20" s="12"/>
      <c r="C20" s="16"/>
      <c r="D20" s="17"/>
      <c r="E20" s="382"/>
      <c r="F20" s="382"/>
      <c r="H20" s="12"/>
      <c r="I20" s="12"/>
      <c r="J20" s="12"/>
      <c r="K20" s="12"/>
      <c r="L20" s="386"/>
      <c r="M20" s="387"/>
    </row>
    <row r="21" spans="1:13" x14ac:dyDescent="0.25">
      <c r="A21" s="15"/>
      <c r="B21" s="12"/>
      <c r="C21" s="16"/>
      <c r="D21" s="17"/>
      <c r="E21" s="382"/>
      <c r="F21" s="382"/>
      <c r="H21" s="12"/>
      <c r="I21" s="12"/>
      <c r="J21" s="12"/>
      <c r="K21" s="12"/>
      <c r="L21" s="386"/>
      <c r="M21" s="387"/>
    </row>
    <row r="22" spans="1:13" x14ac:dyDescent="0.25">
      <c r="A22" s="15"/>
      <c r="B22" s="12"/>
      <c r="C22" s="16"/>
      <c r="D22" s="17"/>
      <c r="E22" s="382"/>
      <c r="F22" s="382"/>
      <c r="H22" s="12"/>
      <c r="I22" s="12"/>
      <c r="J22" s="12"/>
      <c r="K22" s="12"/>
      <c r="L22" s="386"/>
      <c r="M22" s="387"/>
    </row>
    <row r="23" spans="1:13" x14ac:dyDescent="0.25">
      <c r="A23" s="15"/>
      <c r="B23" s="12"/>
      <c r="C23" s="16"/>
      <c r="D23" s="17"/>
      <c r="E23" s="382"/>
      <c r="F23" s="382"/>
      <c r="H23" s="12"/>
      <c r="I23" s="12"/>
      <c r="J23" s="12"/>
      <c r="K23" s="12"/>
      <c r="L23" s="386"/>
      <c r="M23" s="387"/>
    </row>
    <row r="24" spans="1:13" x14ac:dyDescent="0.25">
      <c r="A24" s="15"/>
      <c r="B24" s="12"/>
      <c r="C24" s="16"/>
      <c r="D24" s="17"/>
      <c r="E24" s="382"/>
      <c r="F24" s="382"/>
      <c r="H24" s="12"/>
      <c r="I24" s="12"/>
      <c r="J24" s="12"/>
      <c r="K24" s="12"/>
      <c r="L24" s="386"/>
      <c r="M24" s="387"/>
    </row>
    <row r="25" spans="1:13" x14ac:dyDescent="0.25">
      <c r="A25" s="15"/>
      <c r="B25" s="12"/>
      <c r="C25" s="16"/>
      <c r="D25" s="17"/>
      <c r="E25" s="382"/>
      <c r="F25" s="382"/>
      <c r="H25" s="12"/>
      <c r="I25" s="12"/>
      <c r="J25" s="12"/>
      <c r="K25" s="12"/>
      <c r="L25" s="386"/>
      <c r="M25" s="387"/>
    </row>
    <row r="26" spans="1:13" x14ac:dyDescent="0.25">
      <c r="A26" s="15"/>
      <c r="B26" s="12"/>
      <c r="C26" s="16"/>
      <c r="D26" s="17"/>
      <c r="E26" s="382"/>
      <c r="F26" s="382"/>
      <c r="H26" s="13"/>
      <c r="I26" s="12"/>
      <c r="J26" s="12"/>
      <c r="K26" s="14"/>
      <c r="L26" s="382"/>
      <c r="M26" s="382"/>
    </row>
    <row r="27" spans="1:13" x14ac:dyDescent="0.25">
      <c r="A27" s="15"/>
      <c r="B27" s="12"/>
      <c r="C27" s="16"/>
      <c r="D27" s="17"/>
      <c r="E27" s="382"/>
      <c r="F27" s="382"/>
      <c r="H27" s="13"/>
      <c r="I27" s="12"/>
      <c r="J27" s="12"/>
      <c r="K27" s="14"/>
      <c r="L27" s="382"/>
      <c r="M27" s="382"/>
    </row>
    <row r="28" spans="1:13" x14ac:dyDescent="0.25">
      <c r="A28" s="15"/>
      <c r="B28" s="12"/>
      <c r="C28" s="16"/>
      <c r="D28" s="17"/>
      <c r="E28" s="382"/>
      <c r="F28" s="382"/>
      <c r="H28" s="13"/>
      <c r="I28" s="12"/>
      <c r="J28" s="12"/>
      <c r="K28" s="14"/>
      <c r="L28" s="382"/>
      <c r="M28" s="382"/>
    </row>
    <row r="29" spans="1:13" x14ac:dyDescent="0.25">
      <c r="A29" s="15"/>
      <c r="B29" s="12"/>
      <c r="C29" s="16"/>
      <c r="D29" s="17"/>
      <c r="E29" s="382"/>
      <c r="F29" s="382"/>
      <c r="H29" s="13"/>
      <c r="I29" s="12"/>
      <c r="J29" s="12"/>
      <c r="K29" s="14"/>
      <c r="L29" s="382"/>
      <c r="M29" s="382"/>
    </row>
    <row r="30" spans="1:13" x14ac:dyDescent="0.25">
      <c r="A30" s="15"/>
      <c r="B30" s="12"/>
      <c r="C30" s="16"/>
      <c r="D30" s="17"/>
      <c r="E30" s="382"/>
      <c r="F30" s="382"/>
      <c r="H30" s="13"/>
      <c r="I30" s="12"/>
      <c r="J30" s="12"/>
      <c r="K30" s="14"/>
      <c r="L30" s="382"/>
      <c r="M30" s="382"/>
    </row>
    <row r="31" spans="1:13" x14ac:dyDescent="0.25">
      <c r="A31" s="15"/>
      <c r="B31" s="12"/>
      <c r="C31" s="16"/>
      <c r="D31" s="17"/>
      <c r="E31" s="382"/>
      <c r="F31" s="382"/>
      <c r="H31" s="13"/>
      <c r="I31" s="12"/>
      <c r="J31" s="12"/>
      <c r="K31" s="14"/>
      <c r="L31" s="382"/>
      <c r="M31" s="382"/>
    </row>
    <row r="32" spans="1:13" ht="27.75" thickBot="1" x14ac:dyDescent="0.3">
      <c r="A32" s="23" t="s">
        <v>126</v>
      </c>
      <c r="B32" s="12"/>
      <c r="C32" s="16"/>
      <c r="D32" s="17"/>
      <c r="E32" s="382"/>
      <c r="F32" s="382"/>
      <c r="H32" s="23" t="s">
        <v>125</v>
      </c>
      <c r="I32" s="12"/>
      <c r="J32" s="12"/>
      <c r="K32" s="14"/>
      <c r="L32" s="382"/>
      <c r="M32" s="382"/>
    </row>
    <row r="33" spans="1:13" ht="15.75" thickBot="1" x14ac:dyDescent="0.3">
      <c r="A33" s="22" t="s">
        <v>76</v>
      </c>
      <c r="B33" s="388">
        <f>SUM(B12:B32)</f>
        <v>0</v>
      </c>
      <c r="C33" s="389"/>
      <c r="D33" s="389"/>
      <c r="E33" s="389"/>
      <c r="F33" s="400"/>
      <c r="H33" s="22" t="s">
        <v>76</v>
      </c>
      <c r="I33" s="388">
        <f>SUM(I12:I32)</f>
        <v>0</v>
      </c>
      <c r="J33" s="389"/>
      <c r="K33" s="389"/>
      <c r="L33" s="389"/>
      <c r="M33" s="390"/>
    </row>
    <row r="34" spans="1:13" ht="16.5" x14ac:dyDescent="0.3">
      <c r="A34" s="10"/>
      <c r="B34" s="10"/>
      <c r="C34" s="10"/>
      <c r="D34" s="10"/>
      <c r="E34" s="399"/>
      <c r="F34" s="399"/>
      <c r="G34" s="9"/>
    </row>
    <row r="35" spans="1:13" ht="16.5" x14ac:dyDescent="0.3">
      <c r="A35" s="10"/>
      <c r="B35" s="10"/>
      <c r="C35" s="10"/>
      <c r="D35" s="10"/>
      <c r="E35" s="393"/>
      <c r="F35" s="393"/>
      <c r="G35" s="9"/>
    </row>
    <row r="60" spans="1:7" s="28" customFormat="1" x14ac:dyDescent="0.25">
      <c r="A60" s="26"/>
      <c r="B60" s="26"/>
      <c r="C60" s="27"/>
      <c r="D60" s="27"/>
      <c r="E60" s="27"/>
      <c r="F60" s="27"/>
    </row>
    <row r="61" spans="1:7" ht="16.5" x14ac:dyDescent="0.3">
      <c r="A61" s="24" t="s">
        <v>79</v>
      </c>
      <c r="B61" s="24"/>
      <c r="C61" s="24"/>
      <c r="D61" s="25"/>
      <c r="E61" s="24"/>
      <c r="F61" s="24"/>
      <c r="G61" s="9"/>
    </row>
  </sheetData>
  <mergeCells count="59">
    <mergeCell ref="N1:O3"/>
    <mergeCell ref="B33:F33"/>
    <mergeCell ref="A7:M7"/>
    <mergeCell ref="E14:F14"/>
    <mergeCell ref="A10:F10"/>
    <mergeCell ref="E11:F11"/>
    <mergeCell ref="E12:F12"/>
    <mergeCell ref="E13:F13"/>
    <mergeCell ref="E26:F26"/>
    <mergeCell ref="E15:F15"/>
    <mergeCell ref="E16:F16"/>
    <mergeCell ref="E27:F27"/>
    <mergeCell ref="E17:F17"/>
    <mergeCell ref="E18:F18"/>
    <mergeCell ref="A8:B8"/>
    <mergeCell ref="D9:E9"/>
    <mergeCell ref="L32:M32"/>
    <mergeCell ref="E34:F34"/>
    <mergeCell ref="L12:M12"/>
    <mergeCell ref="L13:M13"/>
    <mergeCell ref="L14:M14"/>
    <mergeCell ref="L15:M15"/>
    <mergeCell ref="L16:M16"/>
    <mergeCell ref="E28:F28"/>
    <mergeCell ref="E29:F29"/>
    <mergeCell ref="E30:F30"/>
    <mergeCell ref="E31:F31"/>
    <mergeCell ref="E32:F32"/>
    <mergeCell ref="E22:F22"/>
    <mergeCell ref="E23:F23"/>
    <mergeCell ref="L19:M19"/>
    <mergeCell ref="L20:M20"/>
    <mergeCell ref="I33:M33"/>
    <mergeCell ref="A1:M1"/>
    <mergeCell ref="A2:M2"/>
    <mergeCell ref="E24:F24"/>
    <mergeCell ref="E35:F35"/>
    <mergeCell ref="H10:M10"/>
    <mergeCell ref="L11:M11"/>
    <mergeCell ref="L26:M26"/>
    <mergeCell ref="L21:M21"/>
    <mergeCell ref="L22:M22"/>
    <mergeCell ref="L23:M23"/>
    <mergeCell ref="L24:M24"/>
    <mergeCell ref="L25:M25"/>
    <mergeCell ref="L28:M28"/>
    <mergeCell ref="L29:M29"/>
    <mergeCell ref="L30:M30"/>
    <mergeCell ref="L31:M31"/>
    <mergeCell ref="E25:F25"/>
    <mergeCell ref="L27:M27"/>
    <mergeCell ref="A3:A5"/>
    <mergeCell ref="B3:E3"/>
    <mergeCell ref="B4:E5"/>
    <mergeCell ref="L17:M17"/>
    <mergeCell ref="L18:M18"/>
    <mergeCell ref="E19:F19"/>
    <mergeCell ref="E20:F20"/>
    <mergeCell ref="E21:F21"/>
  </mergeCells>
  <hyperlinks>
    <hyperlink ref="N1" location="'Փաստաթղթերի ցանկ '!A1" display="Վերադառնալ փաստաթղթերի ցանկին"/>
  </hyperlink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zoomScaleNormal="100" zoomScaleSheetLayoutView="100" workbookViewId="0">
      <selection activeCell="F16" sqref="F16"/>
    </sheetView>
  </sheetViews>
  <sheetFormatPr defaultRowHeight="16.5" x14ac:dyDescent="0.3"/>
  <cols>
    <col min="1" max="4" width="9.140625" style="100" customWidth="1"/>
    <col min="5" max="5" width="12.140625" style="100" customWidth="1"/>
    <col min="6" max="17" width="14.28515625" style="94" customWidth="1"/>
    <col min="18" max="18" width="21" style="94" customWidth="1"/>
    <col min="19" max="249" width="9.140625" style="94"/>
    <col min="250" max="254" width="9.140625" style="94" customWidth="1"/>
    <col min="255" max="255" width="2.85546875" style="94" customWidth="1"/>
    <col min="256" max="262" width="9.140625" style="94" customWidth="1"/>
    <col min="263" max="263" width="4.42578125" style="94" customWidth="1"/>
    <col min="264" max="264" width="2.140625" style="94" customWidth="1"/>
    <col min="265" max="265" width="3.28515625" style="94" customWidth="1"/>
    <col min="266" max="266" width="3" style="94" customWidth="1"/>
    <col min="267" max="267" width="3.85546875" style="94" customWidth="1"/>
    <col min="268" max="268" width="4.42578125" style="94" customWidth="1"/>
    <col min="269" max="269" width="5" style="94" customWidth="1"/>
    <col min="270" max="271" width="9.140625" style="94" customWidth="1"/>
    <col min="272" max="272" width="2.85546875" style="94" customWidth="1"/>
    <col min="273" max="273" width="3.28515625" style="94" customWidth="1"/>
    <col min="274" max="274" width="4.28515625" style="94" customWidth="1"/>
    <col min="275" max="505" width="9.140625" style="94"/>
    <col min="506" max="510" width="9.140625" style="94" customWidth="1"/>
    <col min="511" max="511" width="2.85546875" style="94" customWidth="1"/>
    <col min="512" max="518" width="9.140625" style="94" customWidth="1"/>
    <col min="519" max="519" width="4.42578125" style="94" customWidth="1"/>
    <col min="520" max="520" width="2.140625" style="94" customWidth="1"/>
    <col min="521" max="521" width="3.28515625" style="94" customWidth="1"/>
    <col min="522" max="522" width="3" style="94" customWidth="1"/>
    <col min="523" max="523" width="3.85546875" style="94" customWidth="1"/>
    <col min="524" max="524" width="4.42578125" style="94" customWidth="1"/>
    <col min="525" max="525" width="5" style="94" customWidth="1"/>
    <col min="526" max="527" width="9.140625" style="94" customWidth="1"/>
    <col min="528" max="528" width="2.85546875" style="94" customWidth="1"/>
    <col min="529" max="529" width="3.28515625" style="94" customWidth="1"/>
    <col min="530" max="530" width="4.28515625" style="94" customWidth="1"/>
    <col min="531" max="761" width="9.140625" style="94"/>
    <col min="762" max="766" width="9.140625" style="94" customWidth="1"/>
    <col min="767" max="767" width="2.85546875" style="94" customWidth="1"/>
    <col min="768" max="774" width="9.140625" style="94" customWidth="1"/>
    <col min="775" max="775" width="4.42578125" style="94" customWidth="1"/>
    <col min="776" max="776" width="2.140625" style="94" customWidth="1"/>
    <col min="777" max="777" width="3.28515625" style="94" customWidth="1"/>
    <col min="778" max="778" width="3" style="94" customWidth="1"/>
    <col min="779" max="779" width="3.85546875" style="94" customWidth="1"/>
    <col min="780" max="780" width="4.42578125" style="94" customWidth="1"/>
    <col min="781" max="781" width="5" style="94" customWidth="1"/>
    <col min="782" max="783" width="9.140625" style="94" customWidth="1"/>
    <col min="784" max="784" width="2.85546875" style="94" customWidth="1"/>
    <col min="785" max="785" width="3.28515625" style="94" customWidth="1"/>
    <col min="786" max="786" width="4.28515625" style="94" customWidth="1"/>
    <col min="787" max="1017" width="9.140625" style="94"/>
    <col min="1018" max="1022" width="9.140625" style="94" customWidth="1"/>
    <col min="1023" max="1023" width="2.85546875" style="94" customWidth="1"/>
    <col min="1024" max="1030" width="9.140625" style="94" customWidth="1"/>
    <col min="1031" max="1031" width="4.42578125" style="94" customWidth="1"/>
    <col min="1032" max="1032" width="2.140625" style="94" customWidth="1"/>
    <col min="1033" max="1033" width="3.28515625" style="94" customWidth="1"/>
    <col min="1034" max="1034" width="3" style="94" customWidth="1"/>
    <col min="1035" max="1035" width="3.85546875" style="94" customWidth="1"/>
    <col min="1036" max="1036" width="4.42578125" style="94" customWidth="1"/>
    <col min="1037" max="1037" width="5" style="94" customWidth="1"/>
    <col min="1038" max="1039" width="9.140625" style="94" customWidth="1"/>
    <col min="1040" max="1040" width="2.85546875" style="94" customWidth="1"/>
    <col min="1041" max="1041" width="3.28515625" style="94" customWidth="1"/>
    <col min="1042" max="1042" width="4.28515625" style="94" customWidth="1"/>
    <col min="1043" max="1273" width="9.140625" style="94"/>
    <col min="1274" max="1278" width="9.140625" style="94" customWidth="1"/>
    <col min="1279" max="1279" width="2.85546875" style="94" customWidth="1"/>
    <col min="1280" max="1286" width="9.140625" style="94" customWidth="1"/>
    <col min="1287" max="1287" width="4.42578125" style="94" customWidth="1"/>
    <col min="1288" max="1288" width="2.140625" style="94" customWidth="1"/>
    <col min="1289" max="1289" width="3.28515625" style="94" customWidth="1"/>
    <col min="1290" max="1290" width="3" style="94" customWidth="1"/>
    <col min="1291" max="1291" width="3.85546875" style="94" customWidth="1"/>
    <col min="1292" max="1292" width="4.42578125" style="94" customWidth="1"/>
    <col min="1293" max="1293" width="5" style="94" customWidth="1"/>
    <col min="1294" max="1295" width="9.140625" style="94" customWidth="1"/>
    <col min="1296" max="1296" width="2.85546875" style="94" customWidth="1"/>
    <col min="1297" max="1297" width="3.28515625" style="94" customWidth="1"/>
    <col min="1298" max="1298" width="4.28515625" style="94" customWidth="1"/>
    <col min="1299" max="1529" width="9.140625" style="94"/>
    <col min="1530" max="1534" width="9.140625" style="94" customWidth="1"/>
    <col min="1535" max="1535" width="2.85546875" style="94" customWidth="1"/>
    <col min="1536" max="1542" width="9.140625" style="94" customWidth="1"/>
    <col min="1543" max="1543" width="4.42578125" style="94" customWidth="1"/>
    <col min="1544" max="1544" width="2.140625" style="94" customWidth="1"/>
    <col min="1545" max="1545" width="3.28515625" style="94" customWidth="1"/>
    <col min="1546" max="1546" width="3" style="94" customWidth="1"/>
    <col min="1547" max="1547" width="3.85546875" style="94" customWidth="1"/>
    <col min="1548" max="1548" width="4.42578125" style="94" customWidth="1"/>
    <col min="1549" max="1549" width="5" style="94" customWidth="1"/>
    <col min="1550" max="1551" width="9.140625" style="94" customWidth="1"/>
    <col min="1552" max="1552" width="2.85546875" style="94" customWidth="1"/>
    <col min="1553" max="1553" width="3.28515625" style="94" customWidth="1"/>
    <col min="1554" max="1554" width="4.28515625" style="94" customWidth="1"/>
    <col min="1555" max="1785" width="9.140625" style="94"/>
    <col min="1786" max="1790" width="9.140625" style="94" customWidth="1"/>
    <col min="1791" max="1791" width="2.85546875" style="94" customWidth="1"/>
    <col min="1792" max="1798" width="9.140625" style="94" customWidth="1"/>
    <col min="1799" max="1799" width="4.42578125" style="94" customWidth="1"/>
    <col min="1800" max="1800" width="2.140625" style="94" customWidth="1"/>
    <col min="1801" max="1801" width="3.28515625" style="94" customWidth="1"/>
    <col min="1802" max="1802" width="3" style="94" customWidth="1"/>
    <col min="1803" max="1803" width="3.85546875" style="94" customWidth="1"/>
    <col min="1804" max="1804" width="4.42578125" style="94" customWidth="1"/>
    <col min="1805" max="1805" width="5" style="94" customWidth="1"/>
    <col min="1806" max="1807" width="9.140625" style="94" customWidth="1"/>
    <col min="1808" max="1808" width="2.85546875" style="94" customWidth="1"/>
    <col min="1809" max="1809" width="3.28515625" style="94" customWidth="1"/>
    <col min="1810" max="1810" width="4.28515625" style="94" customWidth="1"/>
    <col min="1811" max="2041" width="9.140625" style="94"/>
    <col min="2042" max="2046" width="9.140625" style="94" customWidth="1"/>
    <col min="2047" max="2047" width="2.85546875" style="94" customWidth="1"/>
    <col min="2048" max="2054" width="9.140625" style="94" customWidth="1"/>
    <col min="2055" max="2055" width="4.42578125" style="94" customWidth="1"/>
    <col min="2056" max="2056" width="2.140625" style="94" customWidth="1"/>
    <col min="2057" max="2057" width="3.28515625" style="94" customWidth="1"/>
    <col min="2058" max="2058" width="3" style="94" customWidth="1"/>
    <col min="2059" max="2059" width="3.85546875" style="94" customWidth="1"/>
    <col min="2060" max="2060" width="4.42578125" style="94" customWidth="1"/>
    <col min="2061" max="2061" width="5" style="94" customWidth="1"/>
    <col min="2062" max="2063" width="9.140625" style="94" customWidth="1"/>
    <col min="2064" max="2064" width="2.85546875" style="94" customWidth="1"/>
    <col min="2065" max="2065" width="3.28515625" style="94" customWidth="1"/>
    <col min="2066" max="2066" width="4.28515625" style="94" customWidth="1"/>
    <col min="2067" max="2297" width="9.140625" style="94"/>
    <col min="2298" max="2302" width="9.140625" style="94" customWidth="1"/>
    <col min="2303" max="2303" width="2.85546875" style="94" customWidth="1"/>
    <col min="2304" max="2310" width="9.140625" style="94" customWidth="1"/>
    <col min="2311" max="2311" width="4.42578125" style="94" customWidth="1"/>
    <col min="2312" max="2312" width="2.140625" style="94" customWidth="1"/>
    <col min="2313" max="2313" width="3.28515625" style="94" customWidth="1"/>
    <col min="2314" max="2314" width="3" style="94" customWidth="1"/>
    <col min="2315" max="2315" width="3.85546875" style="94" customWidth="1"/>
    <col min="2316" max="2316" width="4.42578125" style="94" customWidth="1"/>
    <col min="2317" max="2317" width="5" style="94" customWidth="1"/>
    <col min="2318" max="2319" width="9.140625" style="94" customWidth="1"/>
    <col min="2320" max="2320" width="2.85546875" style="94" customWidth="1"/>
    <col min="2321" max="2321" width="3.28515625" style="94" customWidth="1"/>
    <col min="2322" max="2322" width="4.28515625" style="94" customWidth="1"/>
    <col min="2323" max="2553" width="9.140625" style="94"/>
    <col min="2554" max="2558" width="9.140625" style="94" customWidth="1"/>
    <col min="2559" max="2559" width="2.85546875" style="94" customWidth="1"/>
    <col min="2560" max="2566" width="9.140625" style="94" customWidth="1"/>
    <col min="2567" max="2567" width="4.42578125" style="94" customWidth="1"/>
    <col min="2568" max="2568" width="2.140625" style="94" customWidth="1"/>
    <col min="2569" max="2569" width="3.28515625" style="94" customWidth="1"/>
    <col min="2570" max="2570" width="3" style="94" customWidth="1"/>
    <col min="2571" max="2571" width="3.85546875" style="94" customWidth="1"/>
    <col min="2572" max="2572" width="4.42578125" style="94" customWidth="1"/>
    <col min="2573" max="2573" width="5" style="94" customWidth="1"/>
    <col min="2574" max="2575" width="9.140625" style="94" customWidth="1"/>
    <col min="2576" max="2576" width="2.85546875" style="94" customWidth="1"/>
    <col min="2577" max="2577" width="3.28515625" style="94" customWidth="1"/>
    <col min="2578" max="2578" width="4.28515625" style="94" customWidth="1"/>
    <col min="2579" max="2809" width="9.140625" style="94"/>
    <col min="2810" max="2814" width="9.140625" style="94" customWidth="1"/>
    <col min="2815" max="2815" width="2.85546875" style="94" customWidth="1"/>
    <col min="2816" max="2822" width="9.140625" style="94" customWidth="1"/>
    <col min="2823" max="2823" width="4.42578125" style="94" customWidth="1"/>
    <col min="2824" max="2824" width="2.140625" style="94" customWidth="1"/>
    <col min="2825" max="2825" width="3.28515625" style="94" customWidth="1"/>
    <col min="2826" max="2826" width="3" style="94" customWidth="1"/>
    <col min="2827" max="2827" width="3.85546875" style="94" customWidth="1"/>
    <col min="2828" max="2828" width="4.42578125" style="94" customWidth="1"/>
    <col min="2829" max="2829" width="5" style="94" customWidth="1"/>
    <col min="2830" max="2831" width="9.140625" style="94" customWidth="1"/>
    <col min="2832" max="2832" width="2.85546875" style="94" customWidth="1"/>
    <col min="2833" max="2833" width="3.28515625" style="94" customWidth="1"/>
    <col min="2834" max="2834" width="4.28515625" style="94" customWidth="1"/>
    <col min="2835" max="3065" width="9.140625" style="94"/>
    <col min="3066" max="3070" width="9.140625" style="94" customWidth="1"/>
    <col min="3071" max="3071" width="2.85546875" style="94" customWidth="1"/>
    <col min="3072" max="3078" width="9.140625" style="94" customWidth="1"/>
    <col min="3079" max="3079" width="4.42578125" style="94" customWidth="1"/>
    <col min="3080" max="3080" width="2.140625" style="94" customWidth="1"/>
    <col min="3081" max="3081" width="3.28515625" style="94" customWidth="1"/>
    <col min="3082" max="3082" width="3" style="94" customWidth="1"/>
    <col min="3083" max="3083" width="3.85546875" style="94" customWidth="1"/>
    <col min="3084" max="3084" width="4.42578125" style="94" customWidth="1"/>
    <col min="3085" max="3085" width="5" style="94" customWidth="1"/>
    <col min="3086" max="3087" width="9.140625" style="94" customWidth="1"/>
    <col min="3088" max="3088" width="2.85546875" style="94" customWidth="1"/>
    <col min="3089" max="3089" width="3.28515625" style="94" customWidth="1"/>
    <col min="3090" max="3090" width="4.28515625" style="94" customWidth="1"/>
    <col min="3091" max="3321" width="9.140625" style="94"/>
    <col min="3322" max="3326" width="9.140625" style="94" customWidth="1"/>
    <col min="3327" max="3327" width="2.85546875" style="94" customWidth="1"/>
    <col min="3328" max="3334" width="9.140625" style="94" customWidth="1"/>
    <col min="3335" max="3335" width="4.42578125" style="94" customWidth="1"/>
    <col min="3336" max="3336" width="2.140625" style="94" customWidth="1"/>
    <col min="3337" max="3337" width="3.28515625" style="94" customWidth="1"/>
    <col min="3338" max="3338" width="3" style="94" customWidth="1"/>
    <col min="3339" max="3339" width="3.85546875" style="94" customWidth="1"/>
    <col min="3340" max="3340" width="4.42578125" style="94" customWidth="1"/>
    <col min="3341" max="3341" width="5" style="94" customWidth="1"/>
    <col min="3342" max="3343" width="9.140625" style="94" customWidth="1"/>
    <col min="3344" max="3344" width="2.85546875" style="94" customWidth="1"/>
    <col min="3345" max="3345" width="3.28515625" style="94" customWidth="1"/>
    <col min="3346" max="3346" width="4.28515625" style="94" customWidth="1"/>
    <col min="3347" max="3577" width="9.140625" style="94"/>
    <col min="3578" max="3582" width="9.140625" style="94" customWidth="1"/>
    <col min="3583" max="3583" width="2.85546875" style="94" customWidth="1"/>
    <col min="3584" max="3590" width="9.140625" style="94" customWidth="1"/>
    <col min="3591" max="3591" width="4.42578125" style="94" customWidth="1"/>
    <col min="3592" max="3592" width="2.140625" style="94" customWidth="1"/>
    <col min="3593" max="3593" width="3.28515625" style="94" customWidth="1"/>
    <col min="3594" max="3594" width="3" style="94" customWidth="1"/>
    <col min="3595" max="3595" width="3.85546875" style="94" customWidth="1"/>
    <col min="3596" max="3596" width="4.42578125" style="94" customWidth="1"/>
    <col min="3597" max="3597" width="5" style="94" customWidth="1"/>
    <col min="3598" max="3599" width="9.140625" style="94" customWidth="1"/>
    <col min="3600" max="3600" width="2.85546875" style="94" customWidth="1"/>
    <col min="3601" max="3601" width="3.28515625" style="94" customWidth="1"/>
    <col min="3602" max="3602" width="4.28515625" style="94" customWidth="1"/>
    <col min="3603" max="3833" width="9.140625" style="94"/>
    <col min="3834" max="3838" width="9.140625" style="94" customWidth="1"/>
    <col min="3839" max="3839" width="2.85546875" style="94" customWidth="1"/>
    <col min="3840" max="3846" width="9.140625" style="94" customWidth="1"/>
    <col min="3847" max="3847" width="4.42578125" style="94" customWidth="1"/>
    <col min="3848" max="3848" width="2.140625" style="94" customWidth="1"/>
    <col min="3849" max="3849" width="3.28515625" style="94" customWidth="1"/>
    <col min="3850" max="3850" width="3" style="94" customWidth="1"/>
    <col min="3851" max="3851" width="3.85546875" style="94" customWidth="1"/>
    <col min="3852" max="3852" width="4.42578125" style="94" customWidth="1"/>
    <col min="3853" max="3853" width="5" style="94" customWidth="1"/>
    <col min="3854" max="3855" width="9.140625" style="94" customWidth="1"/>
    <col min="3856" max="3856" width="2.85546875" style="94" customWidth="1"/>
    <col min="3857" max="3857" width="3.28515625" style="94" customWidth="1"/>
    <col min="3858" max="3858" width="4.28515625" style="94" customWidth="1"/>
    <col min="3859" max="4089" width="9.140625" style="94"/>
    <col min="4090" max="4094" width="9.140625" style="94" customWidth="1"/>
    <col min="4095" max="4095" width="2.85546875" style="94" customWidth="1"/>
    <col min="4096" max="4102" width="9.140625" style="94" customWidth="1"/>
    <col min="4103" max="4103" width="4.42578125" style="94" customWidth="1"/>
    <col min="4104" max="4104" width="2.140625" style="94" customWidth="1"/>
    <col min="4105" max="4105" width="3.28515625" style="94" customWidth="1"/>
    <col min="4106" max="4106" width="3" style="94" customWidth="1"/>
    <col min="4107" max="4107" width="3.85546875" style="94" customWidth="1"/>
    <col min="4108" max="4108" width="4.42578125" style="94" customWidth="1"/>
    <col min="4109" max="4109" width="5" style="94" customWidth="1"/>
    <col min="4110" max="4111" width="9.140625" style="94" customWidth="1"/>
    <col min="4112" max="4112" width="2.85546875" style="94" customWidth="1"/>
    <col min="4113" max="4113" width="3.28515625" style="94" customWidth="1"/>
    <col min="4114" max="4114" width="4.28515625" style="94" customWidth="1"/>
    <col min="4115" max="4345" width="9.140625" style="94"/>
    <col min="4346" max="4350" width="9.140625" style="94" customWidth="1"/>
    <col min="4351" max="4351" width="2.85546875" style="94" customWidth="1"/>
    <col min="4352" max="4358" width="9.140625" style="94" customWidth="1"/>
    <col min="4359" max="4359" width="4.42578125" style="94" customWidth="1"/>
    <col min="4360" max="4360" width="2.140625" style="94" customWidth="1"/>
    <col min="4361" max="4361" width="3.28515625" style="94" customWidth="1"/>
    <col min="4362" max="4362" width="3" style="94" customWidth="1"/>
    <col min="4363" max="4363" width="3.85546875" style="94" customWidth="1"/>
    <col min="4364" max="4364" width="4.42578125" style="94" customWidth="1"/>
    <col min="4365" max="4365" width="5" style="94" customWidth="1"/>
    <col min="4366" max="4367" width="9.140625" style="94" customWidth="1"/>
    <col min="4368" max="4368" width="2.85546875" style="94" customWidth="1"/>
    <col min="4369" max="4369" width="3.28515625" style="94" customWidth="1"/>
    <col min="4370" max="4370" width="4.28515625" style="94" customWidth="1"/>
    <col min="4371" max="4601" width="9.140625" style="94"/>
    <col min="4602" max="4606" width="9.140625" style="94" customWidth="1"/>
    <col min="4607" max="4607" width="2.85546875" style="94" customWidth="1"/>
    <col min="4608" max="4614" width="9.140625" style="94" customWidth="1"/>
    <col min="4615" max="4615" width="4.42578125" style="94" customWidth="1"/>
    <col min="4616" max="4616" width="2.140625" style="94" customWidth="1"/>
    <col min="4617" max="4617" width="3.28515625" style="94" customWidth="1"/>
    <col min="4618" max="4618" width="3" style="94" customWidth="1"/>
    <col min="4619" max="4619" width="3.85546875" style="94" customWidth="1"/>
    <col min="4620" max="4620" width="4.42578125" style="94" customWidth="1"/>
    <col min="4621" max="4621" width="5" style="94" customWidth="1"/>
    <col min="4622" max="4623" width="9.140625" style="94" customWidth="1"/>
    <col min="4624" max="4624" width="2.85546875" style="94" customWidth="1"/>
    <col min="4625" max="4625" width="3.28515625" style="94" customWidth="1"/>
    <col min="4626" max="4626" width="4.28515625" style="94" customWidth="1"/>
    <col min="4627" max="4857" width="9.140625" style="94"/>
    <col min="4858" max="4862" width="9.140625" style="94" customWidth="1"/>
    <col min="4863" max="4863" width="2.85546875" style="94" customWidth="1"/>
    <col min="4864" max="4870" width="9.140625" style="94" customWidth="1"/>
    <col min="4871" max="4871" width="4.42578125" style="94" customWidth="1"/>
    <col min="4872" max="4872" width="2.140625" style="94" customWidth="1"/>
    <col min="4873" max="4873" width="3.28515625" style="94" customWidth="1"/>
    <col min="4874" max="4874" width="3" style="94" customWidth="1"/>
    <col min="4875" max="4875" width="3.85546875" style="94" customWidth="1"/>
    <col min="4876" max="4876" width="4.42578125" style="94" customWidth="1"/>
    <col min="4877" max="4877" width="5" style="94" customWidth="1"/>
    <col min="4878" max="4879" width="9.140625" style="94" customWidth="1"/>
    <col min="4880" max="4880" width="2.85546875" style="94" customWidth="1"/>
    <col min="4881" max="4881" width="3.28515625" style="94" customWidth="1"/>
    <col min="4882" max="4882" width="4.28515625" style="94" customWidth="1"/>
    <col min="4883" max="5113" width="9.140625" style="94"/>
    <col min="5114" max="5118" width="9.140625" style="94" customWidth="1"/>
    <col min="5119" max="5119" width="2.85546875" style="94" customWidth="1"/>
    <col min="5120" max="5126" width="9.140625" style="94" customWidth="1"/>
    <col min="5127" max="5127" width="4.42578125" style="94" customWidth="1"/>
    <col min="5128" max="5128" width="2.140625" style="94" customWidth="1"/>
    <col min="5129" max="5129" width="3.28515625" style="94" customWidth="1"/>
    <col min="5130" max="5130" width="3" style="94" customWidth="1"/>
    <col min="5131" max="5131" width="3.85546875" style="94" customWidth="1"/>
    <col min="5132" max="5132" width="4.42578125" style="94" customWidth="1"/>
    <col min="5133" max="5133" width="5" style="94" customWidth="1"/>
    <col min="5134" max="5135" width="9.140625" style="94" customWidth="1"/>
    <col min="5136" max="5136" width="2.85546875" style="94" customWidth="1"/>
    <col min="5137" max="5137" width="3.28515625" style="94" customWidth="1"/>
    <col min="5138" max="5138" width="4.28515625" style="94" customWidth="1"/>
    <col min="5139" max="5369" width="9.140625" style="94"/>
    <col min="5370" max="5374" width="9.140625" style="94" customWidth="1"/>
    <col min="5375" max="5375" width="2.85546875" style="94" customWidth="1"/>
    <col min="5376" max="5382" width="9.140625" style="94" customWidth="1"/>
    <col min="5383" max="5383" width="4.42578125" style="94" customWidth="1"/>
    <col min="5384" max="5384" width="2.140625" style="94" customWidth="1"/>
    <col min="5385" max="5385" width="3.28515625" style="94" customWidth="1"/>
    <col min="5386" max="5386" width="3" style="94" customWidth="1"/>
    <col min="5387" max="5387" width="3.85546875" style="94" customWidth="1"/>
    <col min="5388" max="5388" width="4.42578125" style="94" customWidth="1"/>
    <col min="5389" max="5389" width="5" style="94" customWidth="1"/>
    <col min="5390" max="5391" width="9.140625" style="94" customWidth="1"/>
    <col min="5392" max="5392" width="2.85546875" style="94" customWidth="1"/>
    <col min="5393" max="5393" width="3.28515625" style="94" customWidth="1"/>
    <col min="5394" max="5394" width="4.28515625" style="94" customWidth="1"/>
    <col min="5395" max="5625" width="9.140625" style="94"/>
    <col min="5626" max="5630" width="9.140625" style="94" customWidth="1"/>
    <col min="5631" max="5631" width="2.85546875" style="94" customWidth="1"/>
    <col min="5632" max="5638" width="9.140625" style="94" customWidth="1"/>
    <col min="5639" max="5639" width="4.42578125" style="94" customWidth="1"/>
    <col min="5640" max="5640" width="2.140625" style="94" customWidth="1"/>
    <col min="5641" max="5641" width="3.28515625" style="94" customWidth="1"/>
    <col min="5642" max="5642" width="3" style="94" customWidth="1"/>
    <col min="5643" max="5643" width="3.85546875" style="94" customWidth="1"/>
    <col min="5644" max="5644" width="4.42578125" style="94" customWidth="1"/>
    <col min="5645" max="5645" width="5" style="94" customWidth="1"/>
    <col min="5646" max="5647" width="9.140625" style="94" customWidth="1"/>
    <col min="5648" max="5648" width="2.85546875" style="94" customWidth="1"/>
    <col min="5649" max="5649" width="3.28515625" style="94" customWidth="1"/>
    <col min="5650" max="5650" width="4.28515625" style="94" customWidth="1"/>
    <col min="5651" max="5881" width="9.140625" style="94"/>
    <col min="5882" max="5886" width="9.140625" style="94" customWidth="1"/>
    <col min="5887" max="5887" width="2.85546875" style="94" customWidth="1"/>
    <col min="5888" max="5894" width="9.140625" style="94" customWidth="1"/>
    <col min="5895" max="5895" width="4.42578125" style="94" customWidth="1"/>
    <col min="5896" max="5896" width="2.140625" style="94" customWidth="1"/>
    <col min="5897" max="5897" width="3.28515625" style="94" customWidth="1"/>
    <col min="5898" max="5898" width="3" style="94" customWidth="1"/>
    <col min="5899" max="5899" width="3.85546875" style="94" customWidth="1"/>
    <col min="5900" max="5900" width="4.42578125" style="94" customWidth="1"/>
    <col min="5901" max="5901" width="5" style="94" customWidth="1"/>
    <col min="5902" max="5903" width="9.140625" style="94" customWidth="1"/>
    <col min="5904" max="5904" width="2.85546875" style="94" customWidth="1"/>
    <col min="5905" max="5905" width="3.28515625" style="94" customWidth="1"/>
    <col min="5906" max="5906" width="4.28515625" style="94" customWidth="1"/>
    <col min="5907" max="6137" width="9.140625" style="94"/>
    <col min="6138" max="6142" width="9.140625" style="94" customWidth="1"/>
    <col min="6143" max="6143" width="2.85546875" style="94" customWidth="1"/>
    <col min="6144" max="6150" width="9.140625" style="94" customWidth="1"/>
    <col min="6151" max="6151" width="4.42578125" style="94" customWidth="1"/>
    <col min="6152" max="6152" width="2.140625" style="94" customWidth="1"/>
    <col min="6153" max="6153" width="3.28515625" style="94" customWidth="1"/>
    <col min="6154" max="6154" width="3" style="94" customWidth="1"/>
    <col min="6155" max="6155" width="3.85546875" style="94" customWidth="1"/>
    <col min="6156" max="6156" width="4.42578125" style="94" customWidth="1"/>
    <col min="6157" max="6157" width="5" style="94" customWidth="1"/>
    <col min="6158" max="6159" width="9.140625" style="94" customWidth="1"/>
    <col min="6160" max="6160" width="2.85546875" style="94" customWidth="1"/>
    <col min="6161" max="6161" width="3.28515625" style="94" customWidth="1"/>
    <col min="6162" max="6162" width="4.28515625" style="94" customWidth="1"/>
    <col min="6163" max="6393" width="9.140625" style="94"/>
    <col min="6394" max="6398" width="9.140625" style="94" customWidth="1"/>
    <col min="6399" max="6399" width="2.85546875" style="94" customWidth="1"/>
    <col min="6400" max="6406" width="9.140625" style="94" customWidth="1"/>
    <col min="6407" max="6407" width="4.42578125" style="94" customWidth="1"/>
    <col min="6408" max="6408" width="2.140625" style="94" customWidth="1"/>
    <col min="6409" max="6409" width="3.28515625" style="94" customWidth="1"/>
    <col min="6410" max="6410" width="3" style="94" customWidth="1"/>
    <col min="6411" max="6411" width="3.85546875" style="94" customWidth="1"/>
    <col min="6412" max="6412" width="4.42578125" style="94" customWidth="1"/>
    <col min="6413" max="6413" width="5" style="94" customWidth="1"/>
    <col min="6414" max="6415" width="9.140625" style="94" customWidth="1"/>
    <col min="6416" max="6416" width="2.85546875" style="94" customWidth="1"/>
    <col min="6417" max="6417" width="3.28515625" style="94" customWidth="1"/>
    <col min="6418" max="6418" width="4.28515625" style="94" customWidth="1"/>
    <col min="6419" max="6649" width="9.140625" style="94"/>
    <col min="6650" max="6654" width="9.140625" style="94" customWidth="1"/>
    <col min="6655" max="6655" width="2.85546875" style="94" customWidth="1"/>
    <col min="6656" max="6662" width="9.140625" style="94" customWidth="1"/>
    <col min="6663" max="6663" width="4.42578125" style="94" customWidth="1"/>
    <col min="6664" max="6664" width="2.140625" style="94" customWidth="1"/>
    <col min="6665" max="6665" width="3.28515625" style="94" customWidth="1"/>
    <col min="6666" max="6666" width="3" style="94" customWidth="1"/>
    <col min="6667" max="6667" width="3.85546875" style="94" customWidth="1"/>
    <col min="6668" max="6668" width="4.42578125" style="94" customWidth="1"/>
    <col min="6669" max="6669" width="5" style="94" customWidth="1"/>
    <col min="6670" max="6671" width="9.140625" style="94" customWidth="1"/>
    <col min="6672" max="6672" width="2.85546875" style="94" customWidth="1"/>
    <col min="6673" max="6673" width="3.28515625" style="94" customWidth="1"/>
    <col min="6674" max="6674" width="4.28515625" style="94" customWidth="1"/>
    <col min="6675" max="6905" width="9.140625" style="94"/>
    <col min="6906" max="6910" width="9.140625" style="94" customWidth="1"/>
    <col min="6911" max="6911" width="2.85546875" style="94" customWidth="1"/>
    <col min="6912" max="6918" width="9.140625" style="94" customWidth="1"/>
    <col min="6919" max="6919" width="4.42578125" style="94" customWidth="1"/>
    <col min="6920" max="6920" width="2.140625" style="94" customWidth="1"/>
    <col min="6921" max="6921" width="3.28515625" style="94" customWidth="1"/>
    <col min="6922" max="6922" width="3" style="94" customWidth="1"/>
    <col min="6923" max="6923" width="3.85546875" style="94" customWidth="1"/>
    <col min="6924" max="6924" width="4.42578125" style="94" customWidth="1"/>
    <col min="6925" max="6925" width="5" style="94" customWidth="1"/>
    <col min="6926" max="6927" width="9.140625" style="94" customWidth="1"/>
    <col min="6928" max="6928" width="2.85546875" style="94" customWidth="1"/>
    <col min="6929" max="6929" width="3.28515625" style="94" customWidth="1"/>
    <col min="6930" max="6930" width="4.28515625" style="94" customWidth="1"/>
    <col min="6931" max="7161" width="9.140625" style="94"/>
    <col min="7162" max="7166" width="9.140625" style="94" customWidth="1"/>
    <col min="7167" max="7167" width="2.85546875" style="94" customWidth="1"/>
    <col min="7168" max="7174" width="9.140625" style="94" customWidth="1"/>
    <col min="7175" max="7175" width="4.42578125" style="94" customWidth="1"/>
    <col min="7176" max="7176" width="2.140625" style="94" customWidth="1"/>
    <col min="7177" max="7177" width="3.28515625" style="94" customWidth="1"/>
    <col min="7178" max="7178" width="3" style="94" customWidth="1"/>
    <col min="7179" max="7179" width="3.85546875" style="94" customWidth="1"/>
    <col min="7180" max="7180" width="4.42578125" style="94" customWidth="1"/>
    <col min="7181" max="7181" width="5" style="94" customWidth="1"/>
    <col min="7182" max="7183" width="9.140625" style="94" customWidth="1"/>
    <col min="7184" max="7184" width="2.85546875" style="94" customWidth="1"/>
    <col min="7185" max="7185" width="3.28515625" style="94" customWidth="1"/>
    <col min="7186" max="7186" width="4.28515625" style="94" customWidth="1"/>
    <col min="7187" max="7417" width="9.140625" style="94"/>
    <col min="7418" max="7422" width="9.140625" style="94" customWidth="1"/>
    <col min="7423" max="7423" width="2.85546875" style="94" customWidth="1"/>
    <col min="7424" max="7430" width="9.140625" style="94" customWidth="1"/>
    <col min="7431" max="7431" width="4.42578125" style="94" customWidth="1"/>
    <col min="7432" max="7432" width="2.140625" style="94" customWidth="1"/>
    <col min="7433" max="7433" width="3.28515625" style="94" customWidth="1"/>
    <col min="7434" max="7434" width="3" style="94" customWidth="1"/>
    <col min="7435" max="7435" width="3.85546875" style="94" customWidth="1"/>
    <col min="7436" max="7436" width="4.42578125" style="94" customWidth="1"/>
    <col min="7437" max="7437" width="5" style="94" customWidth="1"/>
    <col min="7438" max="7439" width="9.140625" style="94" customWidth="1"/>
    <col min="7440" max="7440" width="2.85546875" style="94" customWidth="1"/>
    <col min="7441" max="7441" width="3.28515625" style="94" customWidth="1"/>
    <col min="7442" max="7442" width="4.28515625" style="94" customWidth="1"/>
    <col min="7443" max="7673" width="9.140625" style="94"/>
    <col min="7674" max="7678" width="9.140625" style="94" customWidth="1"/>
    <col min="7679" max="7679" width="2.85546875" style="94" customWidth="1"/>
    <col min="7680" max="7686" width="9.140625" style="94" customWidth="1"/>
    <col min="7687" max="7687" width="4.42578125" style="94" customWidth="1"/>
    <col min="7688" max="7688" width="2.140625" style="94" customWidth="1"/>
    <col min="7689" max="7689" width="3.28515625" style="94" customWidth="1"/>
    <col min="7690" max="7690" width="3" style="94" customWidth="1"/>
    <col min="7691" max="7691" width="3.85546875" style="94" customWidth="1"/>
    <col min="7692" max="7692" width="4.42578125" style="94" customWidth="1"/>
    <col min="7693" max="7693" width="5" style="94" customWidth="1"/>
    <col min="7694" max="7695" width="9.140625" style="94" customWidth="1"/>
    <col min="7696" max="7696" width="2.85546875" style="94" customWidth="1"/>
    <col min="7697" max="7697" width="3.28515625" style="94" customWidth="1"/>
    <col min="7698" max="7698" width="4.28515625" style="94" customWidth="1"/>
    <col min="7699" max="7929" width="9.140625" style="94"/>
    <col min="7930" max="7934" width="9.140625" style="94" customWidth="1"/>
    <col min="7935" max="7935" width="2.85546875" style="94" customWidth="1"/>
    <col min="7936" max="7942" width="9.140625" style="94" customWidth="1"/>
    <col min="7943" max="7943" width="4.42578125" style="94" customWidth="1"/>
    <col min="7944" max="7944" width="2.140625" style="94" customWidth="1"/>
    <col min="7945" max="7945" width="3.28515625" style="94" customWidth="1"/>
    <col min="7946" max="7946" width="3" style="94" customWidth="1"/>
    <col min="7947" max="7947" width="3.85546875" style="94" customWidth="1"/>
    <col min="7948" max="7948" width="4.42578125" style="94" customWidth="1"/>
    <col min="7949" max="7949" width="5" style="94" customWidth="1"/>
    <col min="7950" max="7951" width="9.140625" style="94" customWidth="1"/>
    <col min="7952" max="7952" width="2.85546875" style="94" customWidth="1"/>
    <col min="7953" max="7953" width="3.28515625" style="94" customWidth="1"/>
    <col min="7954" max="7954" width="4.28515625" style="94" customWidth="1"/>
    <col min="7955" max="8185" width="9.140625" style="94"/>
    <col min="8186" max="8190" width="9.140625" style="94" customWidth="1"/>
    <col min="8191" max="8191" width="2.85546875" style="94" customWidth="1"/>
    <col min="8192" max="8198" width="9.140625" style="94" customWidth="1"/>
    <col min="8199" max="8199" width="4.42578125" style="94" customWidth="1"/>
    <col min="8200" max="8200" width="2.140625" style="94" customWidth="1"/>
    <col min="8201" max="8201" width="3.28515625" style="94" customWidth="1"/>
    <col min="8202" max="8202" width="3" style="94" customWidth="1"/>
    <col min="8203" max="8203" width="3.85546875" style="94" customWidth="1"/>
    <col min="8204" max="8204" width="4.42578125" style="94" customWidth="1"/>
    <col min="8205" max="8205" width="5" style="94" customWidth="1"/>
    <col min="8206" max="8207" width="9.140625" style="94" customWidth="1"/>
    <col min="8208" max="8208" width="2.85546875" style="94" customWidth="1"/>
    <col min="8209" max="8209" width="3.28515625" style="94" customWidth="1"/>
    <col min="8210" max="8210" width="4.28515625" style="94" customWidth="1"/>
    <col min="8211" max="8441" width="9.140625" style="94"/>
    <col min="8442" max="8446" width="9.140625" style="94" customWidth="1"/>
    <col min="8447" max="8447" width="2.85546875" style="94" customWidth="1"/>
    <col min="8448" max="8454" width="9.140625" style="94" customWidth="1"/>
    <col min="8455" max="8455" width="4.42578125" style="94" customWidth="1"/>
    <col min="8456" max="8456" width="2.140625" style="94" customWidth="1"/>
    <col min="8457" max="8457" width="3.28515625" style="94" customWidth="1"/>
    <col min="8458" max="8458" width="3" style="94" customWidth="1"/>
    <col min="8459" max="8459" width="3.85546875" style="94" customWidth="1"/>
    <col min="8460" max="8460" width="4.42578125" style="94" customWidth="1"/>
    <col min="8461" max="8461" width="5" style="94" customWidth="1"/>
    <col min="8462" max="8463" width="9.140625" style="94" customWidth="1"/>
    <col min="8464" max="8464" width="2.85546875" style="94" customWidth="1"/>
    <col min="8465" max="8465" width="3.28515625" style="94" customWidth="1"/>
    <col min="8466" max="8466" width="4.28515625" style="94" customWidth="1"/>
    <col min="8467" max="8697" width="9.140625" style="94"/>
    <col min="8698" max="8702" width="9.140625" style="94" customWidth="1"/>
    <col min="8703" max="8703" width="2.85546875" style="94" customWidth="1"/>
    <col min="8704" max="8710" width="9.140625" style="94" customWidth="1"/>
    <col min="8711" max="8711" width="4.42578125" style="94" customWidth="1"/>
    <col min="8712" max="8712" width="2.140625" style="94" customWidth="1"/>
    <col min="8713" max="8713" width="3.28515625" style="94" customWidth="1"/>
    <col min="8714" max="8714" width="3" style="94" customWidth="1"/>
    <col min="8715" max="8715" width="3.85546875" style="94" customWidth="1"/>
    <col min="8716" max="8716" width="4.42578125" style="94" customWidth="1"/>
    <col min="8717" max="8717" width="5" style="94" customWidth="1"/>
    <col min="8718" max="8719" width="9.140625" style="94" customWidth="1"/>
    <col min="8720" max="8720" width="2.85546875" style="94" customWidth="1"/>
    <col min="8721" max="8721" width="3.28515625" style="94" customWidth="1"/>
    <col min="8722" max="8722" width="4.28515625" style="94" customWidth="1"/>
    <col min="8723" max="8953" width="9.140625" style="94"/>
    <col min="8954" max="8958" width="9.140625" style="94" customWidth="1"/>
    <col min="8959" max="8959" width="2.85546875" style="94" customWidth="1"/>
    <col min="8960" max="8966" width="9.140625" style="94" customWidth="1"/>
    <col min="8967" max="8967" width="4.42578125" style="94" customWidth="1"/>
    <col min="8968" max="8968" width="2.140625" style="94" customWidth="1"/>
    <col min="8969" max="8969" width="3.28515625" style="94" customWidth="1"/>
    <col min="8970" max="8970" width="3" style="94" customWidth="1"/>
    <col min="8971" max="8971" width="3.85546875" style="94" customWidth="1"/>
    <col min="8972" max="8972" width="4.42578125" style="94" customWidth="1"/>
    <col min="8973" max="8973" width="5" style="94" customWidth="1"/>
    <col min="8974" max="8975" width="9.140625" style="94" customWidth="1"/>
    <col min="8976" max="8976" width="2.85546875" style="94" customWidth="1"/>
    <col min="8977" max="8977" width="3.28515625" style="94" customWidth="1"/>
    <col min="8978" max="8978" width="4.28515625" style="94" customWidth="1"/>
    <col min="8979" max="9209" width="9.140625" style="94"/>
    <col min="9210" max="9214" width="9.140625" style="94" customWidth="1"/>
    <col min="9215" max="9215" width="2.85546875" style="94" customWidth="1"/>
    <col min="9216" max="9222" width="9.140625" style="94" customWidth="1"/>
    <col min="9223" max="9223" width="4.42578125" style="94" customWidth="1"/>
    <col min="9224" max="9224" width="2.140625" style="94" customWidth="1"/>
    <col min="9225" max="9225" width="3.28515625" style="94" customWidth="1"/>
    <col min="9226" max="9226" width="3" style="94" customWidth="1"/>
    <col min="9227" max="9227" width="3.85546875" style="94" customWidth="1"/>
    <col min="9228" max="9228" width="4.42578125" style="94" customWidth="1"/>
    <col min="9229" max="9229" width="5" style="94" customWidth="1"/>
    <col min="9230" max="9231" width="9.140625" style="94" customWidth="1"/>
    <col min="9232" max="9232" width="2.85546875" style="94" customWidth="1"/>
    <col min="9233" max="9233" width="3.28515625" style="94" customWidth="1"/>
    <col min="9234" max="9234" width="4.28515625" style="94" customWidth="1"/>
    <col min="9235" max="9465" width="9.140625" style="94"/>
    <col min="9466" max="9470" width="9.140625" style="94" customWidth="1"/>
    <col min="9471" max="9471" width="2.85546875" style="94" customWidth="1"/>
    <col min="9472" max="9478" width="9.140625" style="94" customWidth="1"/>
    <col min="9479" max="9479" width="4.42578125" style="94" customWidth="1"/>
    <col min="9480" max="9480" width="2.140625" style="94" customWidth="1"/>
    <col min="9481" max="9481" width="3.28515625" style="94" customWidth="1"/>
    <col min="9482" max="9482" width="3" style="94" customWidth="1"/>
    <col min="9483" max="9483" width="3.85546875" style="94" customWidth="1"/>
    <col min="9484" max="9484" width="4.42578125" style="94" customWidth="1"/>
    <col min="9485" max="9485" width="5" style="94" customWidth="1"/>
    <col min="9486" max="9487" width="9.140625" style="94" customWidth="1"/>
    <col min="9488" max="9488" width="2.85546875" style="94" customWidth="1"/>
    <col min="9489" max="9489" width="3.28515625" style="94" customWidth="1"/>
    <col min="9490" max="9490" width="4.28515625" style="94" customWidth="1"/>
    <col min="9491" max="9721" width="9.140625" style="94"/>
    <col min="9722" max="9726" width="9.140625" style="94" customWidth="1"/>
    <col min="9727" max="9727" width="2.85546875" style="94" customWidth="1"/>
    <col min="9728" max="9734" width="9.140625" style="94" customWidth="1"/>
    <col min="9735" max="9735" width="4.42578125" style="94" customWidth="1"/>
    <col min="9736" max="9736" width="2.140625" style="94" customWidth="1"/>
    <col min="9737" max="9737" width="3.28515625" style="94" customWidth="1"/>
    <col min="9738" max="9738" width="3" style="94" customWidth="1"/>
    <col min="9739" max="9739" width="3.85546875" style="94" customWidth="1"/>
    <col min="9740" max="9740" width="4.42578125" style="94" customWidth="1"/>
    <col min="9741" max="9741" width="5" style="94" customWidth="1"/>
    <col min="9742" max="9743" width="9.140625" style="94" customWidth="1"/>
    <col min="9744" max="9744" width="2.85546875" style="94" customWidth="1"/>
    <col min="9745" max="9745" width="3.28515625" style="94" customWidth="1"/>
    <col min="9746" max="9746" width="4.28515625" style="94" customWidth="1"/>
    <col min="9747" max="9977" width="9.140625" style="94"/>
    <col min="9978" max="9982" width="9.140625" style="94" customWidth="1"/>
    <col min="9983" max="9983" width="2.85546875" style="94" customWidth="1"/>
    <col min="9984" max="9990" width="9.140625" style="94" customWidth="1"/>
    <col min="9991" max="9991" width="4.42578125" style="94" customWidth="1"/>
    <col min="9992" max="9992" width="2.140625" style="94" customWidth="1"/>
    <col min="9993" max="9993" width="3.28515625" style="94" customWidth="1"/>
    <col min="9994" max="9994" width="3" style="94" customWidth="1"/>
    <col min="9995" max="9995" width="3.85546875" style="94" customWidth="1"/>
    <col min="9996" max="9996" width="4.42578125" style="94" customWidth="1"/>
    <col min="9997" max="9997" width="5" style="94" customWidth="1"/>
    <col min="9998" max="9999" width="9.140625" style="94" customWidth="1"/>
    <col min="10000" max="10000" width="2.85546875" style="94" customWidth="1"/>
    <col min="10001" max="10001" width="3.28515625" style="94" customWidth="1"/>
    <col min="10002" max="10002" width="4.28515625" style="94" customWidth="1"/>
    <col min="10003" max="10233" width="9.140625" style="94"/>
    <col min="10234" max="10238" width="9.140625" style="94" customWidth="1"/>
    <col min="10239" max="10239" width="2.85546875" style="94" customWidth="1"/>
    <col min="10240" max="10246" width="9.140625" style="94" customWidth="1"/>
    <col min="10247" max="10247" width="4.42578125" style="94" customWidth="1"/>
    <col min="10248" max="10248" width="2.140625" style="94" customWidth="1"/>
    <col min="10249" max="10249" width="3.28515625" style="94" customWidth="1"/>
    <col min="10250" max="10250" width="3" style="94" customWidth="1"/>
    <col min="10251" max="10251" width="3.85546875" style="94" customWidth="1"/>
    <col min="10252" max="10252" width="4.42578125" style="94" customWidth="1"/>
    <col min="10253" max="10253" width="5" style="94" customWidth="1"/>
    <col min="10254" max="10255" width="9.140625" style="94" customWidth="1"/>
    <col min="10256" max="10256" width="2.85546875" style="94" customWidth="1"/>
    <col min="10257" max="10257" width="3.28515625" style="94" customWidth="1"/>
    <col min="10258" max="10258" width="4.28515625" style="94" customWidth="1"/>
    <col min="10259" max="10489" width="9.140625" style="94"/>
    <col min="10490" max="10494" width="9.140625" style="94" customWidth="1"/>
    <col min="10495" max="10495" width="2.85546875" style="94" customWidth="1"/>
    <col min="10496" max="10502" width="9.140625" style="94" customWidth="1"/>
    <col min="10503" max="10503" width="4.42578125" style="94" customWidth="1"/>
    <col min="10504" max="10504" width="2.140625" style="94" customWidth="1"/>
    <col min="10505" max="10505" width="3.28515625" style="94" customWidth="1"/>
    <col min="10506" max="10506" width="3" style="94" customWidth="1"/>
    <col min="10507" max="10507" width="3.85546875" style="94" customWidth="1"/>
    <col min="10508" max="10508" width="4.42578125" style="94" customWidth="1"/>
    <col min="10509" max="10509" width="5" style="94" customWidth="1"/>
    <col min="10510" max="10511" width="9.140625" style="94" customWidth="1"/>
    <col min="10512" max="10512" width="2.85546875" style="94" customWidth="1"/>
    <col min="10513" max="10513" width="3.28515625" style="94" customWidth="1"/>
    <col min="10514" max="10514" width="4.28515625" style="94" customWidth="1"/>
    <col min="10515" max="10745" width="9.140625" style="94"/>
    <col min="10746" max="10750" width="9.140625" style="94" customWidth="1"/>
    <col min="10751" max="10751" width="2.85546875" style="94" customWidth="1"/>
    <col min="10752" max="10758" width="9.140625" style="94" customWidth="1"/>
    <col min="10759" max="10759" width="4.42578125" style="94" customWidth="1"/>
    <col min="10760" max="10760" width="2.140625" style="94" customWidth="1"/>
    <col min="10761" max="10761" width="3.28515625" style="94" customWidth="1"/>
    <col min="10762" max="10762" width="3" style="94" customWidth="1"/>
    <col min="10763" max="10763" width="3.85546875" style="94" customWidth="1"/>
    <col min="10764" max="10764" width="4.42578125" style="94" customWidth="1"/>
    <col min="10765" max="10765" width="5" style="94" customWidth="1"/>
    <col min="10766" max="10767" width="9.140625" style="94" customWidth="1"/>
    <col min="10768" max="10768" width="2.85546875" style="94" customWidth="1"/>
    <col min="10769" max="10769" width="3.28515625" style="94" customWidth="1"/>
    <col min="10770" max="10770" width="4.28515625" style="94" customWidth="1"/>
    <col min="10771" max="11001" width="9.140625" style="94"/>
    <col min="11002" max="11006" width="9.140625" style="94" customWidth="1"/>
    <col min="11007" max="11007" width="2.85546875" style="94" customWidth="1"/>
    <col min="11008" max="11014" width="9.140625" style="94" customWidth="1"/>
    <col min="11015" max="11015" width="4.42578125" style="94" customWidth="1"/>
    <col min="11016" max="11016" width="2.140625" style="94" customWidth="1"/>
    <col min="11017" max="11017" width="3.28515625" style="94" customWidth="1"/>
    <col min="11018" max="11018" width="3" style="94" customWidth="1"/>
    <col min="11019" max="11019" width="3.85546875" style="94" customWidth="1"/>
    <col min="11020" max="11020" width="4.42578125" style="94" customWidth="1"/>
    <col min="11021" max="11021" width="5" style="94" customWidth="1"/>
    <col min="11022" max="11023" width="9.140625" style="94" customWidth="1"/>
    <col min="11024" max="11024" width="2.85546875" style="94" customWidth="1"/>
    <col min="11025" max="11025" width="3.28515625" style="94" customWidth="1"/>
    <col min="11026" max="11026" width="4.28515625" style="94" customWidth="1"/>
    <col min="11027" max="11257" width="9.140625" style="94"/>
    <col min="11258" max="11262" width="9.140625" style="94" customWidth="1"/>
    <col min="11263" max="11263" width="2.85546875" style="94" customWidth="1"/>
    <col min="11264" max="11270" width="9.140625" style="94" customWidth="1"/>
    <col min="11271" max="11271" width="4.42578125" style="94" customWidth="1"/>
    <col min="11272" max="11272" width="2.140625" style="94" customWidth="1"/>
    <col min="11273" max="11273" width="3.28515625" style="94" customWidth="1"/>
    <col min="11274" max="11274" width="3" style="94" customWidth="1"/>
    <col min="11275" max="11275" width="3.85546875" style="94" customWidth="1"/>
    <col min="11276" max="11276" width="4.42578125" style="94" customWidth="1"/>
    <col min="11277" max="11277" width="5" style="94" customWidth="1"/>
    <col min="11278" max="11279" width="9.140625" style="94" customWidth="1"/>
    <col min="11280" max="11280" width="2.85546875" style="94" customWidth="1"/>
    <col min="11281" max="11281" width="3.28515625" style="94" customWidth="1"/>
    <col min="11282" max="11282" width="4.28515625" style="94" customWidth="1"/>
    <col min="11283" max="11513" width="9.140625" style="94"/>
    <col min="11514" max="11518" width="9.140625" style="94" customWidth="1"/>
    <col min="11519" max="11519" width="2.85546875" style="94" customWidth="1"/>
    <col min="11520" max="11526" width="9.140625" style="94" customWidth="1"/>
    <col min="11527" max="11527" width="4.42578125" style="94" customWidth="1"/>
    <col min="11528" max="11528" width="2.140625" style="94" customWidth="1"/>
    <col min="11529" max="11529" width="3.28515625" style="94" customWidth="1"/>
    <col min="11530" max="11530" width="3" style="94" customWidth="1"/>
    <col min="11531" max="11531" width="3.85546875" style="94" customWidth="1"/>
    <col min="11532" max="11532" width="4.42578125" style="94" customWidth="1"/>
    <col min="11533" max="11533" width="5" style="94" customWidth="1"/>
    <col min="11534" max="11535" width="9.140625" style="94" customWidth="1"/>
    <col min="11536" max="11536" width="2.85546875" style="94" customWidth="1"/>
    <col min="11537" max="11537" width="3.28515625" style="94" customWidth="1"/>
    <col min="11538" max="11538" width="4.28515625" style="94" customWidth="1"/>
    <col min="11539" max="11769" width="9.140625" style="94"/>
    <col min="11770" max="11774" width="9.140625" style="94" customWidth="1"/>
    <col min="11775" max="11775" width="2.85546875" style="94" customWidth="1"/>
    <col min="11776" max="11782" width="9.140625" style="94" customWidth="1"/>
    <col min="11783" max="11783" width="4.42578125" style="94" customWidth="1"/>
    <col min="11784" max="11784" width="2.140625" style="94" customWidth="1"/>
    <col min="11785" max="11785" width="3.28515625" style="94" customWidth="1"/>
    <col min="11786" max="11786" width="3" style="94" customWidth="1"/>
    <col min="11787" max="11787" width="3.85546875" style="94" customWidth="1"/>
    <col min="11788" max="11788" width="4.42578125" style="94" customWidth="1"/>
    <col min="11789" max="11789" width="5" style="94" customWidth="1"/>
    <col min="11790" max="11791" width="9.140625" style="94" customWidth="1"/>
    <col min="11792" max="11792" width="2.85546875" style="94" customWidth="1"/>
    <col min="11793" max="11793" width="3.28515625" style="94" customWidth="1"/>
    <col min="11794" max="11794" width="4.28515625" style="94" customWidth="1"/>
    <col min="11795" max="12025" width="9.140625" style="94"/>
    <col min="12026" max="12030" width="9.140625" style="94" customWidth="1"/>
    <col min="12031" max="12031" width="2.85546875" style="94" customWidth="1"/>
    <col min="12032" max="12038" width="9.140625" style="94" customWidth="1"/>
    <col min="12039" max="12039" width="4.42578125" style="94" customWidth="1"/>
    <col min="12040" max="12040" width="2.140625" style="94" customWidth="1"/>
    <col min="12041" max="12041" width="3.28515625" style="94" customWidth="1"/>
    <col min="12042" max="12042" width="3" style="94" customWidth="1"/>
    <col min="12043" max="12043" width="3.85546875" style="94" customWidth="1"/>
    <col min="12044" max="12044" width="4.42578125" style="94" customWidth="1"/>
    <col min="12045" max="12045" width="5" style="94" customWidth="1"/>
    <col min="12046" max="12047" width="9.140625" style="94" customWidth="1"/>
    <col min="12048" max="12048" width="2.85546875" style="94" customWidth="1"/>
    <col min="12049" max="12049" width="3.28515625" style="94" customWidth="1"/>
    <col min="12050" max="12050" width="4.28515625" style="94" customWidth="1"/>
    <col min="12051" max="12281" width="9.140625" style="94"/>
    <col min="12282" max="12286" width="9.140625" style="94" customWidth="1"/>
    <col min="12287" max="12287" width="2.85546875" style="94" customWidth="1"/>
    <col min="12288" max="12294" width="9.140625" style="94" customWidth="1"/>
    <col min="12295" max="12295" width="4.42578125" style="94" customWidth="1"/>
    <col min="12296" max="12296" width="2.140625" style="94" customWidth="1"/>
    <col min="12297" max="12297" width="3.28515625" style="94" customWidth="1"/>
    <col min="12298" max="12298" width="3" style="94" customWidth="1"/>
    <col min="12299" max="12299" width="3.85546875" style="94" customWidth="1"/>
    <col min="12300" max="12300" width="4.42578125" style="94" customWidth="1"/>
    <col min="12301" max="12301" width="5" style="94" customWidth="1"/>
    <col min="12302" max="12303" width="9.140625" style="94" customWidth="1"/>
    <col min="12304" max="12304" width="2.85546875" style="94" customWidth="1"/>
    <col min="12305" max="12305" width="3.28515625" style="94" customWidth="1"/>
    <col min="12306" max="12306" width="4.28515625" style="94" customWidth="1"/>
    <col min="12307" max="12537" width="9.140625" style="94"/>
    <col min="12538" max="12542" width="9.140625" style="94" customWidth="1"/>
    <col min="12543" max="12543" width="2.85546875" style="94" customWidth="1"/>
    <col min="12544" max="12550" width="9.140625" style="94" customWidth="1"/>
    <col min="12551" max="12551" width="4.42578125" style="94" customWidth="1"/>
    <col min="12552" max="12552" width="2.140625" style="94" customWidth="1"/>
    <col min="12553" max="12553" width="3.28515625" style="94" customWidth="1"/>
    <col min="12554" max="12554" width="3" style="94" customWidth="1"/>
    <col min="12555" max="12555" width="3.85546875" style="94" customWidth="1"/>
    <col min="12556" max="12556" width="4.42578125" style="94" customWidth="1"/>
    <col min="12557" max="12557" width="5" style="94" customWidth="1"/>
    <col min="12558" max="12559" width="9.140625" style="94" customWidth="1"/>
    <col min="12560" max="12560" width="2.85546875" style="94" customWidth="1"/>
    <col min="12561" max="12561" width="3.28515625" style="94" customWidth="1"/>
    <col min="12562" max="12562" width="4.28515625" style="94" customWidth="1"/>
    <col min="12563" max="12793" width="9.140625" style="94"/>
    <col min="12794" max="12798" width="9.140625" style="94" customWidth="1"/>
    <col min="12799" max="12799" width="2.85546875" style="94" customWidth="1"/>
    <col min="12800" max="12806" width="9.140625" style="94" customWidth="1"/>
    <col min="12807" max="12807" width="4.42578125" style="94" customWidth="1"/>
    <col min="12808" max="12808" width="2.140625" style="94" customWidth="1"/>
    <col min="12809" max="12809" width="3.28515625" style="94" customWidth="1"/>
    <col min="12810" max="12810" width="3" style="94" customWidth="1"/>
    <col min="12811" max="12811" width="3.85546875" style="94" customWidth="1"/>
    <col min="12812" max="12812" width="4.42578125" style="94" customWidth="1"/>
    <col min="12813" max="12813" width="5" style="94" customWidth="1"/>
    <col min="12814" max="12815" width="9.140625" style="94" customWidth="1"/>
    <col min="12816" max="12816" width="2.85546875" style="94" customWidth="1"/>
    <col min="12817" max="12817" width="3.28515625" style="94" customWidth="1"/>
    <col min="12818" max="12818" width="4.28515625" style="94" customWidth="1"/>
    <col min="12819" max="13049" width="9.140625" style="94"/>
    <col min="13050" max="13054" width="9.140625" style="94" customWidth="1"/>
    <col min="13055" max="13055" width="2.85546875" style="94" customWidth="1"/>
    <col min="13056" max="13062" width="9.140625" style="94" customWidth="1"/>
    <col min="13063" max="13063" width="4.42578125" style="94" customWidth="1"/>
    <col min="13064" max="13064" width="2.140625" style="94" customWidth="1"/>
    <col min="13065" max="13065" width="3.28515625" style="94" customWidth="1"/>
    <col min="13066" max="13066" width="3" style="94" customWidth="1"/>
    <col min="13067" max="13067" width="3.85546875" style="94" customWidth="1"/>
    <col min="13068" max="13068" width="4.42578125" style="94" customWidth="1"/>
    <col min="13069" max="13069" width="5" style="94" customWidth="1"/>
    <col min="13070" max="13071" width="9.140625" style="94" customWidth="1"/>
    <col min="13072" max="13072" width="2.85546875" style="94" customWidth="1"/>
    <col min="13073" max="13073" width="3.28515625" style="94" customWidth="1"/>
    <col min="13074" max="13074" width="4.28515625" style="94" customWidth="1"/>
    <col min="13075" max="13305" width="9.140625" style="94"/>
    <col min="13306" max="13310" width="9.140625" style="94" customWidth="1"/>
    <col min="13311" max="13311" width="2.85546875" style="94" customWidth="1"/>
    <col min="13312" max="13318" width="9.140625" style="94" customWidth="1"/>
    <col min="13319" max="13319" width="4.42578125" style="94" customWidth="1"/>
    <col min="13320" max="13320" width="2.140625" style="94" customWidth="1"/>
    <col min="13321" max="13321" width="3.28515625" style="94" customWidth="1"/>
    <col min="13322" max="13322" width="3" style="94" customWidth="1"/>
    <col min="13323" max="13323" width="3.85546875" style="94" customWidth="1"/>
    <col min="13324" max="13324" width="4.42578125" style="94" customWidth="1"/>
    <col min="13325" max="13325" width="5" style="94" customWidth="1"/>
    <col min="13326" max="13327" width="9.140625" style="94" customWidth="1"/>
    <col min="13328" max="13328" width="2.85546875" style="94" customWidth="1"/>
    <col min="13329" max="13329" width="3.28515625" style="94" customWidth="1"/>
    <col min="13330" max="13330" width="4.28515625" style="94" customWidth="1"/>
    <col min="13331" max="13561" width="9.140625" style="94"/>
    <col min="13562" max="13566" width="9.140625" style="94" customWidth="1"/>
    <col min="13567" max="13567" width="2.85546875" style="94" customWidth="1"/>
    <col min="13568" max="13574" width="9.140625" style="94" customWidth="1"/>
    <col min="13575" max="13575" width="4.42578125" style="94" customWidth="1"/>
    <col min="13576" max="13576" width="2.140625" style="94" customWidth="1"/>
    <col min="13577" max="13577" width="3.28515625" style="94" customWidth="1"/>
    <col min="13578" max="13578" width="3" style="94" customWidth="1"/>
    <col min="13579" max="13579" width="3.85546875" style="94" customWidth="1"/>
    <col min="13580" max="13580" width="4.42578125" style="94" customWidth="1"/>
    <col min="13581" max="13581" width="5" style="94" customWidth="1"/>
    <col min="13582" max="13583" width="9.140625" style="94" customWidth="1"/>
    <col min="13584" max="13584" width="2.85546875" style="94" customWidth="1"/>
    <col min="13585" max="13585" width="3.28515625" style="94" customWidth="1"/>
    <col min="13586" max="13586" width="4.28515625" style="94" customWidth="1"/>
    <col min="13587" max="13817" width="9.140625" style="94"/>
    <col min="13818" max="13822" width="9.140625" style="94" customWidth="1"/>
    <col min="13823" max="13823" width="2.85546875" style="94" customWidth="1"/>
    <col min="13824" max="13830" width="9.140625" style="94" customWidth="1"/>
    <col min="13831" max="13831" width="4.42578125" style="94" customWidth="1"/>
    <col min="13832" max="13832" width="2.140625" style="94" customWidth="1"/>
    <col min="13833" max="13833" width="3.28515625" style="94" customWidth="1"/>
    <col min="13834" max="13834" width="3" style="94" customWidth="1"/>
    <col min="13835" max="13835" width="3.85546875" style="94" customWidth="1"/>
    <col min="13836" max="13836" width="4.42578125" style="94" customWidth="1"/>
    <col min="13837" max="13837" width="5" style="94" customWidth="1"/>
    <col min="13838" max="13839" width="9.140625" style="94" customWidth="1"/>
    <col min="13840" max="13840" width="2.85546875" style="94" customWidth="1"/>
    <col min="13841" max="13841" width="3.28515625" style="94" customWidth="1"/>
    <col min="13842" max="13842" width="4.28515625" style="94" customWidth="1"/>
    <col min="13843" max="14073" width="9.140625" style="94"/>
    <col min="14074" max="14078" width="9.140625" style="94" customWidth="1"/>
    <col min="14079" max="14079" width="2.85546875" style="94" customWidth="1"/>
    <col min="14080" max="14086" width="9.140625" style="94" customWidth="1"/>
    <col min="14087" max="14087" width="4.42578125" style="94" customWidth="1"/>
    <col min="14088" max="14088" width="2.140625" style="94" customWidth="1"/>
    <col min="14089" max="14089" width="3.28515625" style="94" customWidth="1"/>
    <col min="14090" max="14090" width="3" style="94" customWidth="1"/>
    <col min="14091" max="14091" width="3.85546875" style="94" customWidth="1"/>
    <col min="14092" max="14092" width="4.42578125" style="94" customWidth="1"/>
    <col min="14093" max="14093" width="5" style="94" customWidth="1"/>
    <col min="14094" max="14095" width="9.140625" style="94" customWidth="1"/>
    <col min="14096" max="14096" width="2.85546875" style="94" customWidth="1"/>
    <col min="14097" max="14097" width="3.28515625" style="94" customWidth="1"/>
    <col min="14098" max="14098" width="4.28515625" style="94" customWidth="1"/>
    <col min="14099" max="14329" width="9.140625" style="94"/>
    <col min="14330" max="14334" width="9.140625" style="94" customWidth="1"/>
    <col min="14335" max="14335" width="2.85546875" style="94" customWidth="1"/>
    <col min="14336" max="14342" width="9.140625" style="94" customWidth="1"/>
    <col min="14343" max="14343" width="4.42578125" style="94" customWidth="1"/>
    <col min="14344" max="14344" width="2.140625" style="94" customWidth="1"/>
    <col min="14345" max="14345" width="3.28515625" style="94" customWidth="1"/>
    <col min="14346" max="14346" width="3" style="94" customWidth="1"/>
    <col min="14347" max="14347" width="3.85546875" style="94" customWidth="1"/>
    <col min="14348" max="14348" width="4.42578125" style="94" customWidth="1"/>
    <col min="14349" max="14349" width="5" style="94" customWidth="1"/>
    <col min="14350" max="14351" width="9.140625" style="94" customWidth="1"/>
    <col min="14352" max="14352" width="2.85546875" style="94" customWidth="1"/>
    <col min="14353" max="14353" width="3.28515625" style="94" customWidth="1"/>
    <col min="14354" max="14354" width="4.28515625" style="94" customWidth="1"/>
    <col min="14355" max="14585" width="9.140625" style="94"/>
    <col min="14586" max="14590" width="9.140625" style="94" customWidth="1"/>
    <col min="14591" max="14591" width="2.85546875" style="94" customWidth="1"/>
    <col min="14592" max="14598" width="9.140625" style="94" customWidth="1"/>
    <col min="14599" max="14599" width="4.42578125" style="94" customWidth="1"/>
    <col min="14600" max="14600" width="2.140625" style="94" customWidth="1"/>
    <col min="14601" max="14601" width="3.28515625" style="94" customWidth="1"/>
    <col min="14602" max="14602" width="3" style="94" customWidth="1"/>
    <col min="14603" max="14603" width="3.85546875" style="94" customWidth="1"/>
    <col min="14604" max="14604" width="4.42578125" style="94" customWidth="1"/>
    <col min="14605" max="14605" width="5" style="94" customWidth="1"/>
    <col min="14606" max="14607" width="9.140625" style="94" customWidth="1"/>
    <col min="14608" max="14608" width="2.85546875" style="94" customWidth="1"/>
    <col min="14609" max="14609" width="3.28515625" style="94" customWidth="1"/>
    <col min="14610" max="14610" width="4.28515625" style="94" customWidth="1"/>
    <col min="14611" max="14841" width="9.140625" style="94"/>
    <col min="14842" max="14846" width="9.140625" style="94" customWidth="1"/>
    <col min="14847" max="14847" width="2.85546875" style="94" customWidth="1"/>
    <col min="14848" max="14854" width="9.140625" style="94" customWidth="1"/>
    <col min="14855" max="14855" width="4.42578125" style="94" customWidth="1"/>
    <col min="14856" max="14856" width="2.140625" style="94" customWidth="1"/>
    <col min="14857" max="14857" width="3.28515625" style="94" customWidth="1"/>
    <col min="14858" max="14858" width="3" style="94" customWidth="1"/>
    <col min="14859" max="14859" width="3.85546875" style="94" customWidth="1"/>
    <col min="14860" max="14860" width="4.42578125" style="94" customWidth="1"/>
    <col min="14861" max="14861" width="5" style="94" customWidth="1"/>
    <col min="14862" max="14863" width="9.140625" style="94" customWidth="1"/>
    <col min="14864" max="14864" width="2.85546875" style="94" customWidth="1"/>
    <col min="14865" max="14865" width="3.28515625" style="94" customWidth="1"/>
    <col min="14866" max="14866" width="4.28515625" style="94" customWidth="1"/>
    <col min="14867" max="15097" width="9.140625" style="94"/>
    <col min="15098" max="15102" width="9.140625" style="94" customWidth="1"/>
    <col min="15103" max="15103" width="2.85546875" style="94" customWidth="1"/>
    <col min="15104" max="15110" width="9.140625" style="94" customWidth="1"/>
    <col min="15111" max="15111" width="4.42578125" style="94" customWidth="1"/>
    <col min="15112" max="15112" width="2.140625" style="94" customWidth="1"/>
    <col min="15113" max="15113" width="3.28515625" style="94" customWidth="1"/>
    <col min="15114" max="15114" width="3" style="94" customWidth="1"/>
    <col min="15115" max="15115" width="3.85546875" style="94" customWidth="1"/>
    <col min="15116" max="15116" width="4.42578125" style="94" customWidth="1"/>
    <col min="15117" max="15117" width="5" style="94" customWidth="1"/>
    <col min="15118" max="15119" width="9.140625" style="94" customWidth="1"/>
    <col min="15120" max="15120" width="2.85546875" style="94" customWidth="1"/>
    <col min="15121" max="15121" width="3.28515625" style="94" customWidth="1"/>
    <col min="15122" max="15122" width="4.28515625" style="94" customWidth="1"/>
    <col min="15123" max="15353" width="9.140625" style="94"/>
    <col min="15354" max="15358" width="9.140625" style="94" customWidth="1"/>
    <col min="15359" max="15359" width="2.85546875" style="94" customWidth="1"/>
    <col min="15360" max="15366" width="9.140625" style="94" customWidth="1"/>
    <col min="15367" max="15367" width="4.42578125" style="94" customWidth="1"/>
    <col min="15368" max="15368" width="2.140625" style="94" customWidth="1"/>
    <col min="15369" max="15369" width="3.28515625" style="94" customWidth="1"/>
    <col min="15370" max="15370" width="3" style="94" customWidth="1"/>
    <col min="15371" max="15371" width="3.85546875" style="94" customWidth="1"/>
    <col min="15372" max="15372" width="4.42578125" style="94" customWidth="1"/>
    <col min="15373" max="15373" width="5" style="94" customWidth="1"/>
    <col min="15374" max="15375" width="9.140625" style="94" customWidth="1"/>
    <col min="15376" max="15376" width="2.85546875" style="94" customWidth="1"/>
    <col min="15377" max="15377" width="3.28515625" style="94" customWidth="1"/>
    <col min="15378" max="15378" width="4.28515625" style="94" customWidth="1"/>
    <col min="15379" max="15609" width="9.140625" style="94"/>
    <col min="15610" max="15614" width="9.140625" style="94" customWidth="1"/>
    <col min="15615" max="15615" width="2.85546875" style="94" customWidth="1"/>
    <col min="15616" max="15622" width="9.140625" style="94" customWidth="1"/>
    <col min="15623" max="15623" width="4.42578125" style="94" customWidth="1"/>
    <col min="15624" max="15624" width="2.140625" style="94" customWidth="1"/>
    <col min="15625" max="15625" width="3.28515625" style="94" customWidth="1"/>
    <col min="15626" max="15626" width="3" style="94" customWidth="1"/>
    <col min="15627" max="15627" width="3.85546875" style="94" customWidth="1"/>
    <col min="15628" max="15628" width="4.42578125" style="94" customWidth="1"/>
    <col min="15629" max="15629" width="5" style="94" customWidth="1"/>
    <col min="15630" max="15631" width="9.140625" style="94" customWidth="1"/>
    <col min="15632" max="15632" width="2.85546875" style="94" customWidth="1"/>
    <col min="15633" max="15633" width="3.28515625" style="94" customWidth="1"/>
    <col min="15634" max="15634" width="4.28515625" style="94" customWidth="1"/>
    <col min="15635" max="15865" width="9.140625" style="94"/>
    <col min="15866" max="15870" width="9.140625" style="94" customWidth="1"/>
    <col min="15871" max="15871" width="2.85546875" style="94" customWidth="1"/>
    <col min="15872" max="15878" width="9.140625" style="94" customWidth="1"/>
    <col min="15879" max="15879" width="4.42578125" style="94" customWidth="1"/>
    <col min="15880" max="15880" width="2.140625" style="94" customWidth="1"/>
    <col min="15881" max="15881" width="3.28515625" style="94" customWidth="1"/>
    <col min="15882" max="15882" width="3" style="94" customWidth="1"/>
    <col min="15883" max="15883" width="3.85546875" style="94" customWidth="1"/>
    <col min="15884" max="15884" width="4.42578125" style="94" customWidth="1"/>
    <col min="15885" max="15885" width="5" style="94" customWidth="1"/>
    <col min="15886" max="15887" width="9.140625" style="94" customWidth="1"/>
    <col min="15888" max="15888" width="2.85546875" style="94" customWidth="1"/>
    <col min="15889" max="15889" width="3.28515625" style="94" customWidth="1"/>
    <col min="15890" max="15890" width="4.28515625" style="94" customWidth="1"/>
    <col min="15891" max="16121" width="9.140625" style="94"/>
    <col min="16122" max="16126" width="9.140625" style="94" customWidth="1"/>
    <col min="16127" max="16127" width="2.85546875" style="94" customWidth="1"/>
    <col min="16128" max="16134" width="9.140625" style="94" customWidth="1"/>
    <col min="16135" max="16135" width="4.42578125" style="94" customWidth="1"/>
    <col min="16136" max="16136" width="2.140625" style="94" customWidth="1"/>
    <col min="16137" max="16137" width="3.28515625" style="94" customWidth="1"/>
    <col min="16138" max="16138" width="3" style="94" customWidth="1"/>
    <col min="16139" max="16139" width="3.85546875" style="94" customWidth="1"/>
    <col min="16140" max="16140" width="4.42578125" style="94" customWidth="1"/>
    <col min="16141" max="16141" width="5" style="94" customWidth="1"/>
    <col min="16142" max="16143" width="9.140625" style="94" customWidth="1"/>
    <col min="16144" max="16144" width="2.85546875" style="94" customWidth="1"/>
    <col min="16145" max="16145" width="3.28515625" style="94" customWidth="1"/>
    <col min="16146" max="16146" width="4.28515625" style="94" customWidth="1"/>
    <col min="16147" max="16384" width="9.140625" style="94"/>
  </cols>
  <sheetData>
    <row r="1" spans="1:20" x14ac:dyDescent="0.3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x14ac:dyDescent="0.3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369" t="s">
        <v>204</v>
      </c>
      <c r="T2" s="369"/>
    </row>
    <row r="3" spans="1:20" s="95" customFormat="1" x14ac:dyDescent="0.3">
      <c r="A3" s="419" t="s">
        <v>301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93"/>
      <c r="N3" s="93"/>
      <c r="O3" s="93"/>
      <c r="P3" s="93"/>
      <c r="Q3" s="18" t="s">
        <v>202</v>
      </c>
      <c r="R3" s="1"/>
      <c r="S3" s="369"/>
      <c r="T3" s="369"/>
    </row>
    <row r="4" spans="1:20" s="95" customFormat="1" ht="17.25" thickBot="1" x14ac:dyDescent="0.35">
      <c r="A4" s="96"/>
      <c r="B4" s="97"/>
      <c r="C4" s="97"/>
      <c r="D4" s="97"/>
      <c r="E4" s="97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420" t="s">
        <v>287</v>
      </c>
      <c r="R4" s="420"/>
      <c r="S4" s="369"/>
      <c r="T4" s="369"/>
    </row>
    <row r="5" spans="1:20" s="99" customFormat="1" ht="18" thickBot="1" x14ac:dyDescent="0.35">
      <c r="A5" s="421" t="s">
        <v>205</v>
      </c>
      <c r="B5" s="422"/>
      <c r="C5" s="422"/>
      <c r="D5" s="422"/>
      <c r="E5" s="42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 t="s">
        <v>8</v>
      </c>
    </row>
    <row r="6" spans="1:20" s="99" customFormat="1" ht="17.25" x14ac:dyDescent="0.3">
      <c r="A6" s="424" t="s">
        <v>206</v>
      </c>
      <c r="B6" s="425"/>
      <c r="C6" s="425"/>
      <c r="D6" s="425"/>
      <c r="E6" s="426"/>
      <c r="F6" s="114"/>
      <c r="G6" s="115">
        <f>+F32</f>
        <v>0</v>
      </c>
      <c r="H6" s="115">
        <f t="shared" ref="H6:Q6" si="0">+G32</f>
        <v>0</v>
      </c>
      <c r="I6" s="115">
        <f t="shared" si="0"/>
        <v>0</v>
      </c>
      <c r="J6" s="115">
        <f t="shared" si="0"/>
        <v>0</v>
      </c>
      <c r="K6" s="115">
        <f t="shared" si="0"/>
        <v>0</v>
      </c>
      <c r="L6" s="115">
        <f t="shared" si="0"/>
        <v>0</v>
      </c>
      <c r="M6" s="115">
        <f t="shared" si="0"/>
        <v>0</v>
      </c>
      <c r="N6" s="115">
        <f t="shared" si="0"/>
        <v>0</v>
      </c>
      <c r="O6" s="115">
        <f t="shared" si="0"/>
        <v>0</v>
      </c>
      <c r="P6" s="115">
        <f t="shared" si="0"/>
        <v>0</v>
      </c>
      <c r="Q6" s="115">
        <f t="shared" si="0"/>
        <v>0</v>
      </c>
      <c r="R6" s="116">
        <f>+F6</f>
        <v>0</v>
      </c>
    </row>
    <row r="7" spans="1:20" s="99" customFormat="1" ht="17.25" x14ac:dyDescent="0.3">
      <c r="A7" s="404" t="s">
        <v>207</v>
      </c>
      <c r="B7" s="405"/>
      <c r="C7" s="405"/>
      <c r="D7" s="405"/>
      <c r="E7" s="406"/>
      <c r="F7" s="117"/>
      <c r="G7" s="118"/>
      <c r="H7" s="118"/>
      <c r="I7" s="118"/>
      <c r="J7" s="118"/>
      <c r="K7" s="118"/>
      <c r="L7" s="118"/>
      <c r="M7" s="117"/>
      <c r="N7" s="119"/>
      <c r="O7" s="119"/>
      <c r="P7" s="120"/>
      <c r="Q7" s="121"/>
      <c r="R7" s="122">
        <f>SUM(F7:Q7)</f>
        <v>0</v>
      </c>
    </row>
    <row r="8" spans="1:20" s="99" customFormat="1" ht="17.25" x14ac:dyDescent="0.3">
      <c r="A8" s="410" t="s">
        <v>208</v>
      </c>
      <c r="B8" s="411"/>
      <c r="C8" s="411"/>
      <c r="D8" s="411"/>
      <c r="E8" s="412"/>
      <c r="F8" s="123">
        <f>F6+F7</f>
        <v>0</v>
      </c>
      <c r="G8" s="124">
        <f>G6+G7</f>
        <v>0</v>
      </c>
      <c r="H8" s="124">
        <f t="shared" ref="H8:R8" si="1">H6+H7</f>
        <v>0</v>
      </c>
      <c r="I8" s="124">
        <f t="shared" si="1"/>
        <v>0</v>
      </c>
      <c r="J8" s="124">
        <f t="shared" si="1"/>
        <v>0</v>
      </c>
      <c r="K8" s="124">
        <f t="shared" si="1"/>
        <v>0</v>
      </c>
      <c r="L8" s="124">
        <f t="shared" si="1"/>
        <v>0</v>
      </c>
      <c r="M8" s="123">
        <f t="shared" si="1"/>
        <v>0</v>
      </c>
      <c r="N8" s="124">
        <f t="shared" si="1"/>
        <v>0</v>
      </c>
      <c r="O8" s="124">
        <f t="shared" si="1"/>
        <v>0</v>
      </c>
      <c r="P8" s="122">
        <f t="shared" si="1"/>
        <v>0</v>
      </c>
      <c r="Q8" s="125">
        <f t="shared" si="1"/>
        <v>0</v>
      </c>
      <c r="R8" s="125">
        <f t="shared" si="1"/>
        <v>0</v>
      </c>
    </row>
    <row r="9" spans="1:20" s="99" customFormat="1" ht="17.25" x14ac:dyDescent="0.3">
      <c r="A9" s="410" t="s">
        <v>209</v>
      </c>
      <c r="B9" s="411"/>
      <c r="C9" s="411"/>
      <c r="D9" s="411"/>
      <c r="E9" s="412"/>
      <c r="F9" s="123">
        <f>SUM(F10:F14)</f>
        <v>0</v>
      </c>
      <c r="G9" s="123">
        <f t="shared" ref="G9:R9" si="2">SUM(G10:G14)</f>
        <v>0</v>
      </c>
      <c r="H9" s="123">
        <f t="shared" si="2"/>
        <v>0</v>
      </c>
      <c r="I9" s="123">
        <f t="shared" si="2"/>
        <v>0</v>
      </c>
      <c r="J9" s="123">
        <f t="shared" si="2"/>
        <v>0</v>
      </c>
      <c r="K9" s="123">
        <f t="shared" si="2"/>
        <v>0</v>
      </c>
      <c r="L9" s="123">
        <f t="shared" si="2"/>
        <v>0</v>
      </c>
      <c r="M9" s="123">
        <f t="shared" si="2"/>
        <v>0</v>
      </c>
      <c r="N9" s="123">
        <f t="shared" si="2"/>
        <v>0</v>
      </c>
      <c r="O9" s="123">
        <f t="shared" si="2"/>
        <v>0</v>
      </c>
      <c r="P9" s="123">
        <f t="shared" si="2"/>
        <v>0</v>
      </c>
      <c r="Q9" s="123">
        <f t="shared" si="2"/>
        <v>0</v>
      </c>
      <c r="R9" s="123">
        <f t="shared" si="2"/>
        <v>0</v>
      </c>
    </row>
    <row r="10" spans="1:20" s="99" customFormat="1" ht="17.25" x14ac:dyDescent="0.3">
      <c r="A10" s="404" t="s">
        <v>210</v>
      </c>
      <c r="B10" s="405"/>
      <c r="C10" s="405"/>
      <c r="D10" s="405"/>
      <c r="E10" s="406"/>
      <c r="F10" s="126"/>
      <c r="G10" s="119"/>
      <c r="H10" s="119"/>
      <c r="I10" s="119"/>
      <c r="J10" s="119"/>
      <c r="K10" s="119"/>
      <c r="L10" s="127"/>
      <c r="M10" s="126"/>
      <c r="N10" s="119"/>
      <c r="O10" s="119"/>
      <c r="P10" s="120"/>
      <c r="Q10" s="128"/>
      <c r="R10" s="122">
        <f t="shared" ref="R10:R20" si="3">SUM(F10:Q10)</f>
        <v>0</v>
      </c>
    </row>
    <row r="11" spans="1:20" s="99" customFormat="1" ht="17.25" x14ac:dyDescent="0.3">
      <c r="A11" s="404" t="s">
        <v>211</v>
      </c>
      <c r="B11" s="405"/>
      <c r="C11" s="405"/>
      <c r="D11" s="405"/>
      <c r="E11" s="406"/>
      <c r="F11" s="126"/>
      <c r="G11" s="119"/>
      <c r="H11" s="119"/>
      <c r="I11" s="119"/>
      <c r="J11" s="119"/>
      <c r="K11" s="119"/>
      <c r="L11" s="127"/>
      <c r="M11" s="126"/>
      <c r="N11" s="119"/>
      <c r="O11" s="119"/>
      <c r="P11" s="120"/>
      <c r="Q11" s="128"/>
      <c r="R11" s="122">
        <f t="shared" si="3"/>
        <v>0</v>
      </c>
    </row>
    <row r="12" spans="1:20" s="99" customFormat="1" ht="17.25" x14ac:dyDescent="0.3">
      <c r="A12" s="404" t="s">
        <v>234</v>
      </c>
      <c r="B12" s="405"/>
      <c r="C12" s="405"/>
      <c r="D12" s="405"/>
      <c r="E12" s="406"/>
      <c r="F12" s="126"/>
      <c r="G12" s="119"/>
      <c r="H12" s="119"/>
      <c r="I12" s="119"/>
      <c r="J12" s="119"/>
      <c r="K12" s="119"/>
      <c r="L12" s="127"/>
      <c r="M12" s="126"/>
      <c r="N12" s="126"/>
      <c r="O12" s="126"/>
      <c r="P12" s="120"/>
      <c r="Q12" s="128"/>
      <c r="R12" s="122">
        <f t="shared" si="3"/>
        <v>0</v>
      </c>
    </row>
    <row r="13" spans="1:20" s="99" customFormat="1" ht="17.25" x14ac:dyDescent="0.3">
      <c r="A13" s="404" t="s">
        <v>235</v>
      </c>
      <c r="B13" s="405"/>
      <c r="C13" s="405"/>
      <c r="D13" s="405"/>
      <c r="E13" s="406"/>
      <c r="F13" s="126"/>
      <c r="G13" s="119"/>
      <c r="H13" s="119"/>
      <c r="I13" s="119"/>
      <c r="J13" s="119"/>
      <c r="K13" s="119"/>
      <c r="L13" s="127"/>
      <c r="M13" s="126"/>
      <c r="N13" s="119"/>
      <c r="O13" s="119"/>
      <c r="P13" s="120"/>
      <c r="Q13" s="128"/>
      <c r="R13" s="122">
        <f t="shared" si="3"/>
        <v>0</v>
      </c>
    </row>
    <row r="14" spans="1:20" s="99" customFormat="1" ht="17.25" x14ac:dyDescent="0.3">
      <c r="A14" s="404" t="s">
        <v>212</v>
      </c>
      <c r="B14" s="405"/>
      <c r="C14" s="405"/>
      <c r="D14" s="405"/>
      <c r="E14" s="406"/>
      <c r="F14" s="126"/>
      <c r="G14" s="119"/>
      <c r="H14" s="119"/>
      <c r="I14" s="119"/>
      <c r="J14" s="119"/>
      <c r="K14" s="119"/>
      <c r="L14" s="127"/>
      <c r="M14" s="126"/>
      <c r="N14" s="119"/>
      <c r="O14" s="119"/>
      <c r="P14" s="120"/>
      <c r="Q14" s="128"/>
      <c r="R14" s="122">
        <f t="shared" si="3"/>
        <v>0</v>
      </c>
    </row>
    <row r="15" spans="1:20" s="99" customFormat="1" ht="17.25" x14ac:dyDescent="0.3">
      <c r="A15" s="410" t="s">
        <v>213</v>
      </c>
      <c r="B15" s="411"/>
      <c r="C15" s="411"/>
      <c r="D15" s="411"/>
      <c r="E15" s="412"/>
      <c r="F15" s="129">
        <f>F7-F9</f>
        <v>0</v>
      </c>
      <c r="G15" s="130">
        <f t="shared" ref="G15:R15" si="4">G7-G9</f>
        <v>0</v>
      </c>
      <c r="H15" s="130">
        <f t="shared" si="4"/>
        <v>0</v>
      </c>
      <c r="I15" s="130">
        <f t="shared" si="4"/>
        <v>0</v>
      </c>
      <c r="J15" s="130">
        <f t="shared" si="4"/>
        <v>0</v>
      </c>
      <c r="K15" s="130">
        <f t="shared" si="4"/>
        <v>0</v>
      </c>
      <c r="L15" s="131">
        <f t="shared" si="4"/>
        <v>0</v>
      </c>
      <c r="M15" s="129">
        <f t="shared" si="4"/>
        <v>0</v>
      </c>
      <c r="N15" s="130">
        <f t="shared" si="4"/>
        <v>0</v>
      </c>
      <c r="O15" s="130">
        <f t="shared" si="4"/>
        <v>0</v>
      </c>
      <c r="P15" s="132">
        <f t="shared" si="4"/>
        <v>0</v>
      </c>
      <c r="Q15" s="133">
        <f t="shared" si="4"/>
        <v>0</v>
      </c>
      <c r="R15" s="133">
        <f t="shared" si="4"/>
        <v>0</v>
      </c>
    </row>
    <row r="16" spans="1:20" s="99" customFormat="1" ht="17.25" x14ac:dyDescent="0.3">
      <c r="A16" s="410" t="s">
        <v>214</v>
      </c>
      <c r="B16" s="411"/>
      <c r="C16" s="411"/>
      <c r="D16" s="411"/>
      <c r="E16" s="412"/>
      <c r="F16" s="129">
        <f>SUM(F17:F20)</f>
        <v>0</v>
      </c>
      <c r="G16" s="130">
        <f t="shared" ref="G16:M16" si="5">SUM(G17:G20)</f>
        <v>0</v>
      </c>
      <c r="H16" s="130">
        <f t="shared" si="5"/>
        <v>0</v>
      </c>
      <c r="I16" s="130">
        <f t="shared" si="5"/>
        <v>0</v>
      </c>
      <c r="J16" s="130">
        <f t="shared" si="5"/>
        <v>0</v>
      </c>
      <c r="K16" s="130">
        <f t="shared" si="5"/>
        <v>0</v>
      </c>
      <c r="L16" s="131">
        <f t="shared" si="5"/>
        <v>0</v>
      </c>
      <c r="M16" s="129">
        <f t="shared" si="5"/>
        <v>0</v>
      </c>
      <c r="N16" s="130">
        <f>SUM(N17:N20)</f>
        <v>0</v>
      </c>
      <c r="O16" s="130">
        <f>SUM(O17:O20)</f>
        <v>0</v>
      </c>
      <c r="P16" s="132">
        <f>SUM(P17:P20)</f>
        <v>0</v>
      </c>
      <c r="Q16" s="133">
        <f>SUM(Q17:Q20)</f>
        <v>0</v>
      </c>
      <c r="R16" s="132">
        <f t="shared" si="3"/>
        <v>0</v>
      </c>
    </row>
    <row r="17" spans="1:18" s="99" customFormat="1" ht="17.25" x14ac:dyDescent="0.3">
      <c r="A17" s="404" t="s">
        <v>215</v>
      </c>
      <c r="B17" s="405"/>
      <c r="C17" s="405"/>
      <c r="D17" s="405"/>
      <c r="E17" s="406"/>
      <c r="F17" s="126"/>
      <c r="G17" s="119"/>
      <c r="H17" s="119"/>
      <c r="I17" s="119"/>
      <c r="J17" s="119"/>
      <c r="K17" s="119"/>
      <c r="L17" s="127"/>
      <c r="M17" s="126"/>
      <c r="N17" s="119"/>
      <c r="O17" s="119"/>
      <c r="P17" s="120"/>
      <c r="Q17" s="128"/>
      <c r="R17" s="122">
        <f t="shared" si="3"/>
        <v>0</v>
      </c>
    </row>
    <row r="18" spans="1:18" s="99" customFormat="1" ht="17.25" x14ac:dyDescent="0.3">
      <c r="A18" s="404" t="s">
        <v>216</v>
      </c>
      <c r="B18" s="405"/>
      <c r="C18" s="405"/>
      <c r="D18" s="405"/>
      <c r="E18" s="406"/>
      <c r="F18" s="126"/>
      <c r="G18" s="119"/>
      <c r="H18" s="119"/>
      <c r="I18" s="119"/>
      <c r="J18" s="119"/>
      <c r="K18" s="119"/>
      <c r="L18" s="127"/>
      <c r="M18" s="126"/>
      <c r="N18" s="119"/>
      <c r="O18" s="119"/>
      <c r="P18" s="120"/>
      <c r="Q18" s="128"/>
      <c r="R18" s="122">
        <f t="shared" si="3"/>
        <v>0</v>
      </c>
    </row>
    <row r="19" spans="1:18" s="99" customFormat="1" ht="17.25" x14ac:dyDescent="0.3">
      <c r="A19" s="404" t="s">
        <v>217</v>
      </c>
      <c r="B19" s="405"/>
      <c r="C19" s="405"/>
      <c r="D19" s="405"/>
      <c r="E19" s="406"/>
      <c r="F19" s="126"/>
      <c r="G19" s="119"/>
      <c r="H19" s="119"/>
      <c r="I19" s="119"/>
      <c r="J19" s="119"/>
      <c r="K19" s="119"/>
      <c r="L19" s="127"/>
      <c r="M19" s="126"/>
      <c r="N19" s="119"/>
      <c r="O19" s="119"/>
      <c r="P19" s="120"/>
      <c r="Q19" s="128"/>
      <c r="R19" s="122">
        <f t="shared" si="3"/>
        <v>0</v>
      </c>
    </row>
    <row r="20" spans="1:18" s="99" customFormat="1" ht="17.25" x14ac:dyDescent="0.3">
      <c r="A20" s="404" t="s">
        <v>218</v>
      </c>
      <c r="B20" s="405"/>
      <c r="C20" s="405"/>
      <c r="D20" s="405"/>
      <c r="E20" s="406"/>
      <c r="F20" s="126"/>
      <c r="G20" s="119"/>
      <c r="H20" s="119"/>
      <c r="I20" s="119"/>
      <c r="J20" s="119"/>
      <c r="K20" s="119"/>
      <c r="L20" s="127"/>
      <c r="M20" s="126"/>
      <c r="N20" s="119"/>
      <c r="O20" s="119"/>
      <c r="P20" s="120"/>
      <c r="Q20" s="128"/>
      <c r="R20" s="122">
        <f t="shared" si="3"/>
        <v>0</v>
      </c>
    </row>
    <row r="21" spans="1:18" s="99" customFormat="1" ht="17.25" x14ac:dyDescent="0.3">
      <c r="A21" s="410" t="s">
        <v>219</v>
      </c>
      <c r="B21" s="411"/>
      <c r="C21" s="411"/>
      <c r="D21" s="411"/>
      <c r="E21" s="412"/>
      <c r="F21" s="129">
        <f>F6+F15+F16</f>
        <v>0</v>
      </c>
      <c r="G21" s="130">
        <f t="shared" ref="G21:R21" si="6">G6+G15+G16</f>
        <v>0</v>
      </c>
      <c r="H21" s="130">
        <f t="shared" si="6"/>
        <v>0</v>
      </c>
      <c r="I21" s="130">
        <f t="shared" si="6"/>
        <v>0</v>
      </c>
      <c r="J21" s="130">
        <f t="shared" si="6"/>
        <v>0</v>
      </c>
      <c r="K21" s="130">
        <f t="shared" si="6"/>
        <v>0</v>
      </c>
      <c r="L21" s="130">
        <f t="shared" si="6"/>
        <v>0</v>
      </c>
      <c r="M21" s="129">
        <f t="shared" si="6"/>
        <v>0</v>
      </c>
      <c r="N21" s="130">
        <f t="shared" si="6"/>
        <v>0</v>
      </c>
      <c r="O21" s="130">
        <f t="shared" si="6"/>
        <v>0</v>
      </c>
      <c r="P21" s="132">
        <f t="shared" si="6"/>
        <v>0</v>
      </c>
      <c r="Q21" s="133">
        <f t="shared" si="6"/>
        <v>0</v>
      </c>
      <c r="R21" s="133">
        <f t="shared" si="6"/>
        <v>0</v>
      </c>
    </row>
    <row r="22" spans="1:18" s="99" customFormat="1" ht="17.25" x14ac:dyDescent="0.3">
      <c r="A22" s="410" t="s">
        <v>220</v>
      </c>
      <c r="B22" s="411"/>
      <c r="C22" s="411"/>
      <c r="D22" s="411"/>
      <c r="E22" s="412"/>
      <c r="F22" s="129">
        <f>SUM(F23:F27)</f>
        <v>0</v>
      </c>
      <c r="G22" s="129">
        <f t="shared" ref="G22:Q22" si="7">SUM(G23:G27)</f>
        <v>0</v>
      </c>
      <c r="H22" s="129">
        <f t="shared" si="7"/>
        <v>0</v>
      </c>
      <c r="I22" s="129">
        <f t="shared" si="7"/>
        <v>0</v>
      </c>
      <c r="J22" s="129">
        <f t="shared" si="7"/>
        <v>0</v>
      </c>
      <c r="K22" s="129">
        <f t="shared" si="7"/>
        <v>0</v>
      </c>
      <c r="L22" s="129">
        <f t="shared" si="7"/>
        <v>0</v>
      </c>
      <c r="M22" s="129">
        <f t="shared" si="7"/>
        <v>0</v>
      </c>
      <c r="N22" s="129">
        <f t="shared" si="7"/>
        <v>0</v>
      </c>
      <c r="O22" s="129">
        <f t="shared" si="7"/>
        <v>0</v>
      </c>
      <c r="P22" s="129">
        <f t="shared" si="7"/>
        <v>0</v>
      </c>
      <c r="Q22" s="129">
        <f t="shared" si="7"/>
        <v>0</v>
      </c>
      <c r="R22" s="132">
        <f>SUM(F22:Q22)</f>
        <v>0</v>
      </c>
    </row>
    <row r="23" spans="1:18" s="99" customFormat="1" ht="17.25" x14ac:dyDescent="0.3">
      <c r="A23" s="404" t="s">
        <v>221</v>
      </c>
      <c r="B23" s="405"/>
      <c r="C23" s="405"/>
      <c r="D23" s="405"/>
      <c r="E23" s="406"/>
      <c r="F23" s="126"/>
      <c r="G23" s="119"/>
      <c r="H23" s="119"/>
      <c r="I23" s="119"/>
      <c r="J23" s="119"/>
      <c r="K23" s="119"/>
      <c r="L23" s="127"/>
      <c r="M23" s="126"/>
      <c r="N23" s="119"/>
      <c r="O23" s="119"/>
      <c r="P23" s="120"/>
      <c r="Q23" s="128"/>
      <c r="R23" s="122"/>
    </row>
    <row r="24" spans="1:18" s="99" customFormat="1" ht="17.25" x14ac:dyDescent="0.3">
      <c r="A24" s="404" t="s">
        <v>222</v>
      </c>
      <c r="B24" s="405"/>
      <c r="C24" s="405"/>
      <c r="D24" s="405"/>
      <c r="E24" s="406"/>
      <c r="F24" s="126"/>
      <c r="G24" s="119"/>
      <c r="H24" s="119"/>
      <c r="I24" s="119"/>
      <c r="J24" s="119"/>
      <c r="K24" s="119"/>
      <c r="L24" s="127"/>
      <c r="M24" s="126"/>
      <c r="N24" s="119"/>
      <c r="O24" s="119"/>
      <c r="P24" s="120"/>
      <c r="Q24" s="128"/>
      <c r="R24" s="122">
        <f t="shared" ref="R24:R30" si="8">SUM(F24:Q24)</f>
        <v>0</v>
      </c>
    </row>
    <row r="25" spans="1:18" s="99" customFormat="1" ht="17.25" x14ac:dyDescent="0.3">
      <c r="A25" s="404" t="s">
        <v>223</v>
      </c>
      <c r="B25" s="405"/>
      <c r="C25" s="405"/>
      <c r="D25" s="405"/>
      <c r="E25" s="406"/>
      <c r="F25" s="126"/>
      <c r="G25" s="119"/>
      <c r="H25" s="119"/>
      <c r="I25" s="119"/>
      <c r="J25" s="119"/>
      <c r="K25" s="119"/>
      <c r="L25" s="127"/>
      <c r="M25" s="126"/>
      <c r="N25" s="119"/>
      <c r="O25" s="119"/>
      <c r="P25" s="120"/>
      <c r="Q25" s="128"/>
      <c r="R25" s="122">
        <f t="shared" si="8"/>
        <v>0</v>
      </c>
    </row>
    <row r="26" spans="1:18" s="99" customFormat="1" ht="17.25" x14ac:dyDescent="0.3">
      <c r="A26" s="404" t="s">
        <v>224</v>
      </c>
      <c r="B26" s="405"/>
      <c r="C26" s="405"/>
      <c r="D26" s="405"/>
      <c r="E26" s="406"/>
      <c r="F26" s="126"/>
      <c r="G26" s="119"/>
      <c r="H26" s="119"/>
      <c r="I26" s="119"/>
      <c r="J26" s="119"/>
      <c r="K26" s="119"/>
      <c r="L26" s="127"/>
      <c r="M26" s="126"/>
      <c r="N26" s="119"/>
      <c r="O26" s="119"/>
      <c r="P26" s="120"/>
      <c r="Q26" s="128"/>
      <c r="R26" s="122">
        <f t="shared" si="8"/>
        <v>0</v>
      </c>
    </row>
    <row r="27" spans="1:18" s="99" customFormat="1" ht="17.25" x14ac:dyDescent="0.25">
      <c r="A27" s="416" t="s">
        <v>225</v>
      </c>
      <c r="B27" s="417"/>
      <c r="C27" s="417"/>
      <c r="D27" s="417"/>
      <c r="E27" s="418"/>
      <c r="F27" s="126"/>
      <c r="G27" s="119"/>
      <c r="H27" s="119"/>
      <c r="I27" s="119"/>
      <c r="J27" s="119"/>
      <c r="K27" s="119"/>
      <c r="L27" s="127"/>
      <c r="M27" s="126"/>
      <c r="N27" s="119"/>
      <c r="O27" s="119"/>
      <c r="P27" s="120"/>
      <c r="Q27" s="128"/>
      <c r="R27" s="122">
        <f>SUM(F27:Q27)</f>
        <v>0</v>
      </c>
    </row>
    <row r="28" spans="1:18" s="99" customFormat="1" ht="17.25" x14ac:dyDescent="0.3">
      <c r="A28" s="410" t="s">
        <v>226</v>
      </c>
      <c r="B28" s="411"/>
      <c r="C28" s="411"/>
      <c r="D28" s="411"/>
      <c r="E28" s="412"/>
      <c r="F28" s="123">
        <f>SUM(F29:F30)</f>
        <v>0</v>
      </c>
      <c r="G28" s="124">
        <f t="shared" ref="G28:M28" si="9">SUM(G29:G30)</f>
        <v>0</v>
      </c>
      <c r="H28" s="124">
        <f t="shared" si="9"/>
        <v>0</v>
      </c>
      <c r="I28" s="124">
        <f t="shared" si="9"/>
        <v>0</v>
      </c>
      <c r="J28" s="124">
        <f t="shared" si="9"/>
        <v>0</v>
      </c>
      <c r="K28" s="124">
        <f t="shared" si="9"/>
        <v>0</v>
      </c>
      <c r="L28" s="134">
        <f t="shared" si="9"/>
        <v>0</v>
      </c>
      <c r="M28" s="123">
        <f t="shared" si="9"/>
        <v>0</v>
      </c>
      <c r="N28" s="124">
        <f>SUM(N29:N30)</f>
        <v>0</v>
      </c>
      <c r="O28" s="124">
        <f>SUM(O29:O30)</f>
        <v>0</v>
      </c>
      <c r="P28" s="122">
        <f>SUM(P29:P30)</f>
        <v>0</v>
      </c>
      <c r="Q28" s="125">
        <f>SUM(Q29:Q30)</f>
        <v>0</v>
      </c>
      <c r="R28" s="122">
        <f t="shared" si="8"/>
        <v>0</v>
      </c>
    </row>
    <row r="29" spans="1:18" s="99" customFormat="1" ht="17.25" x14ac:dyDescent="0.3">
      <c r="A29" s="404" t="s">
        <v>227</v>
      </c>
      <c r="B29" s="405"/>
      <c r="C29" s="405"/>
      <c r="D29" s="405"/>
      <c r="E29" s="406"/>
      <c r="F29" s="126"/>
      <c r="G29" s="119"/>
      <c r="H29" s="119"/>
      <c r="I29" s="119"/>
      <c r="J29" s="119"/>
      <c r="K29" s="119"/>
      <c r="L29" s="127"/>
      <c r="M29" s="126"/>
      <c r="N29" s="119"/>
      <c r="O29" s="119"/>
      <c r="P29" s="120"/>
      <c r="Q29" s="128"/>
      <c r="R29" s="122">
        <f t="shared" si="8"/>
        <v>0</v>
      </c>
    </row>
    <row r="30" spans="1:18" s="99" customFormat="1" ht="17.25" x14ac:dyDescent="0.3">
      <c r="A30" s="404" t="s">
        <v>228</v>
      </c>
      <c r="B30" s="405"/>
      <c r="C30" s="405"/>
      <c r="D30" s="405"/>
      <c r="E30" s="406"/>
      <c r="F30" s="126"/>
      <c r="G30" s="119"/>
      <c r="H30" s="119"/>
      <c r="I30" s="119"/>
      <c r="J30" s="119"/>
      <c r="K30" s="119"/>
      <c r="L30" s="127"/>
      <c r="M30" s="126"/>
      <c r="N30" s="119"/>
      <c r="O30" s="119"/>
      <c r="P30" s="120"/>
      <c r="Q30" s="128"/>
      <c r="R30" s="122">
        <f t="shared" si="8"/>
        <v>0</v>
      </c>
    </row>
    <row r="31" spans="1:18" s="99" customFormat="1" ht="18" thickBot="1" x14ac:dyDescent="0.35">
      <c r="A31" s="407" t="s">
        <v>229</v>
      </c>
      <c r="B31" s="408"/>
      <c r="C31" s="408"/>
      <c r="D31" s="408"/>
      <c r="E31" s="409"/>
      <c r="F31" s="135">
        <f>F15+F16-F22-F28</f>
        <v>0</v>
      </c>
      <c r="G31" s="136">
        <f t="shared" ref="G31:R31" si="10">G15+G16-G22-G28</f>
        <v>0</v>
      </c>
      <c r="H31" s="136">
        <f t="shared" si="10"/>
        <v>0</v>
      </c>
      <c r="I31" s="136">
        <f t="shared" si="10"/>
        <v>0</v>
      </c>
      <c r="J31" s="136">
        <f t="shared" si="10"/>
        <v>0</v>
      </c>
      <c r="K31" s="136">
        <f t="shared" si="10"/>
        <v>0</v>
      </c>
      <c r="L31" s="137">
        <f t="shared" si="10"/>
        <v>0</v>
      </c>
      <c r="M31" s="138">
        <f t="shared" si="10"/>
        <v>0</v>
      </c>
      <c r="N31" s="136">
        <f t="shared" si="10"/>
        <v>0</v>
      </c>
      <c r="O31" s="136">
        <f t="shared" si="10"/>
        <v>0</v>
      </c>
      <c r="P31" s="139">
        <f t="shared" si="10"/>
        <v>0</v>
      </c>
      <c r="Q31" s="140">
        <f t="shared" si="10"/>
        <v>0</v>
      </c>
      <c r="R31" s="140">
        <f t="shared" si="10"/>
        <v>0</v>
      </c>
    </row>
    <row r="32" spans="1:18" s="99" customFormat="1" ht="18" thickBot="1" x14ac:dyDescent="0.3">
      <c r="A32" s="413" t="s">
        <v>230</v>
      </c>
      <c r="B32" s="414"/>
      <c r="C32" s="414"/>
      <c r="D32" s="414"/>
      <c r="E32" s="415"/>
      <c r="F32" s="141">
        <f>F21-F22-F28</f>
        <v>0</v>
      </c>
      <c r="G32" s="142">
        <f t="shared" ref="G32:R32" si="11">G21-G22-G28</f>
        <v>0</v>
      </c>
      <c r="H32" s="142">
        <f t="shared" si="11"/>
        <v>0</v>
      </c>
      <c r="I32" s="142">
        <f t="shared" si="11"/>
        <v>0</v>
      </c>
      <c r="J32" s="142">
        <f t="shared" si="11"/>
        <v>0</v>
      </c>
      <c r="K32" s="142">
        <f t="shared" si="11"/>
        <v>0</v>
      </c>
      <c r="L32" s="142">
        <f t="shared" si="11"/>
        <v>0</v>
      </c>
      <c r="M32" s="141">
        <f t="shared" si="11"/>
        <v>0</v>
      </c>
      <c r="N32" s="142">
        <f t="shared" si="11"/>
        <v>0</v>
      </c>
      <c r="O32" s="142">
        <f t="shared" si="11"/>
        <v>0</v>
      </c>
      <c r="P32" s="143">
        <f t="shared" si="11"/>
        <v>0</v>
      </c>
      <c r="Q32" s="144">
        <f t="shared" si="11"/>
        <v>0</v>
      </c>
      <c r="R32" s="145">
        <f t="shared" si="11"/>
        <v>0</v>
      </c>
    </row>
  </sheetData>
  <mergeCells count="32">
    <mergeCell ref="A10:E10"/>
    <mergeCell ref="A11:E11"/>
    <mergeCell ref="A2:R2"/>
    <mergeCell ref="A3:L3"/>
    <mergeCell ref="Q4:R4"/>
    <mergeCell ref="A5:E5"/>
    <mergeCell ref="A6:E6"/>
    <mergeCell ref="A32:E32"/>
    <mergeCell ref="A27:E27"/>
    <mergeCell ref="A28:E28"/>
    <mergeCell ref="A29:E29"/>
    <mergeCell ref="A12:E12"/>
    <mergeCell ref="A13:E13"/>
    <mergeCell ref="A14:E14"/>
    <mergeCell ref="A15:E15"/>
    <mergeCell ref="A16:E16"/>
    <mergeCell ref="S2:T4"/>
    <mergeCell ref="A30:E30"/>
    <mergeCell ref="A31:E31"/>
    <mergeCell ref="A24:E24"/>
    <mergeCell ref="A25:E25"/>
    <mergeCell ref="A26:E26"/>
    <mergeCell ref="A21:E21"/>
    <mergeCell ref="A22:E22"/>
    <mergeCell ref="A23:E23"/>
    <mergeCell ref="A17:E17"/>
    <mergeCell ref="A18:E18"/>
    <mergeCell ref="A19:E19"/>
    <mergeCell ref="A20:E20"/>
    <mergeCell ref="A7:E7"/>
    <mergeCell ref="A8:E8"/>
    <mergeCell ref="A9:E9"/>
  </mergeCells>
  <dataValidations count="1">
    <dataValidation type="list" allowBlank="1" showInputMessage="1" showErrorMessage="1" sqref="Q4">
      <formula1>"ՀՀ դրամ , հազ ՀՀ դրամ "</formula1>
    </dataValidation>
  </dataValidations>
  <hyperlinks>
    <hyperlink ref="S2" location="'Փաստաթղթերի ցանկ '!A1" display="Վերադառնալ փաստաթղթերի ցանկին"/>
  </hyperlinks>
  <pageMargins left="0.7" right="0.7" top="0.75" bottom="0.75" header="0.3" footer="0.3"/>
  <pageSetup scale="37" orientation="portrait" horizontalDpi="1200" verticalDpi="12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Դիմում-հայտ</vt:lpstr>
      <vt:lpstr>Հավելված 1 </vt:lpstr>
      <vt:lpstr>Հավելված 2</vt:lpstr>
      <vt:lpstr>Հավելված 3</vt:lpstr>
      <vt:lpstr>'Դիմում-հայտ'!Print_Area</vt:lpstr>
      <vt:lpstr>'Հավելված 1 '!Print_Area</vt:lpstr>
      <vt:lpstr>'Հավելված 2'!Print_Area</vt:lpstr>
      <vt:lpstr>'Հավելված 3'!Print_Area</vt:lpstr>
      <vt:lpstr>Վարկ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Ivanyan</dc:creator>
  <cp:lastModifiedBy>Ofelya Tadevosyan</cp:lastModifiedBy>
  <cp:lastPrinted>2021-03-29T13:19:51Z</cp:lastPrinted>
  <dcterms:created xsi:type="dcterms:W3CDTF">2014-04-29T13:26:06Z</dcterms:created>
  <dcterms:modified xsi:type="dcterms:W3CDTF">2022-07-29T12:32:38Z</dcterms:modified>
</cp:coreProperties>
</file>